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10" activeTab="11"/>
  </bookViews>
  <sheets>
    <sheet name="6-A" sheetId="1" r:id="rId1"/>
    <sheet name="6-B" sheetId="2" r:id="rId2"/>
    <sheet name="6-C" sheetId="3" r:id="rId3"/>
    <sheet name="6-D" sheetId="4" r:id="rId4"/>
    <sheet name="7-A" sheetId="5" r:id="rId5"/>
    <sheet name="7-B" sheetId="6" r:id="rId6"/>
    <sheet name="7-C" sheetId="7" r:id="rId7"/>
    <sheet name="8-A" sheetId="8" r:id="rId8"/>
    <sheet name="8-B" sheetId="9" r:id="rId9"/>
    <sheet name="8-C" sheetId="10" r:id="rId10"/>
    <sheet name="9-A" sheetId="11" r:id="rId11"/>
    <sheet name="9-B" sheetId="12" r:id="rId12"/>
    <sheet name="9-C" sheetId="13" r:id="rId13"/>
    <sheet name="10-A" sheetId="14" r:id="rId14"/>
    <sheet name="10-B" sheetId="15" r:id="rId15"/>
    <sheet name="11-A" sheetId="16" r:id="rId16"/>
    <sheet name="11-B" sheetId="17" r:id="rId17"/>
  </sheets>
  <definedNames/>
  <calcPr fullCalcOnLoad="1"/>
</workbook>
</file>

<file path=xl/sharedStrings.xml><?xml version="1.0" encoding="utf-8"?>
<sst xmlns="http://schemas.openxmlformats.org/spreadsheetml/2006/main" count="1287" uniqueCount="701">
  <si>
    <t>I.E.D. "COLEGIO NACIONAL  DIVERSIFICADO CHIA"</t>
  </si>
  <si>
    <t>ESTUDIANTE</t>
  </si>
  <si>
    <t>APELLIDOS Y NOMBRES</t>
  </si>
  <si>
    <t>DIMENSIONES</t>
  </si>
  <si>
    <t>%</t>
  </si>
  <si>
    <t>DIMENSION COGNITIVA 30%</t>
  </si>
  <si>
    <t>COMPETITIVA 30%</t>
  </si>
  <si>
    <t>SOCIO AFECTIVA 20%</t>
  </si>
  <si>
    <t>COMUNICATIVA 10%</t>
  </si>
  <si>
    <t>AUTOEV. 10%</t>
  </si>
  <si>
    <t>NOTA DEFINITIVA</t>
  </si>
  <si>
    <t>SUM. %</t>
  </si>
  <si>
    <t>DESEMP.</t>
  </si>
  <si>
    <t>PROM</t>
  </si>
  <si>
    <t>TOTAL FALLAS</t>
  </si>
  <si>
    <t>PERIODO  ACADEMICO:</t>
  </si>
  <si>
    <t>Nº</t>
  </si>
  <si>
    <t>INFORME PERIODICO DE DESEMPEÑOS  "SIE"</t>
  </si>
  <si>
    <t>DIRECTOR:</t>
  </si>
  <si>
    <t>JORNADA TARDE</t>
  </si>
  <si>
    <t>BARAHONA ANGARITA SARA VANNESSA</t>
  </si>
  <si>
    <t>BARRERA MARTINEZ MARIA ALEJANDRA</t>
  </si>
  <si>
    <t>BAUTISTA MOLINA CRISTIAN</t>
  </si>
  <si>
    <t>BEJARANO MONCADA NATALIA</t>
  </si>
  <si>
    <t>BONILLA GARCIA ANDRES FELIPE</t>
  </si>
  <si>
    <t>CABRERA SALAZAR JUAN SEBASTIAN</t>
  </si>
  <si>
    <t>CHISABA ROJAS DAMIAN HUMBERTO</t>
  </si>
  <si>
    <t>DELGADO MORALES MIGUEL ANGEL</t>
  </si>
  <si>
    <t>FONCA AVILA JEISSON CAMILO</t>
  </si>
  <si>
    <t>FORERO MACIAS SERGIO ESTEBAN</t>
  </si>
  <si>
    <t>GARCIA BARBOSA LADY TATIANA</t>
  </si>
  <si>
    <t>GARCIA CHAPETON DIANA VALENTINA</t>
  </si>
  <si>
    <t>GONZALEZ BRAVO CAMILO ENRIQUE</t>
  </si>
  <si>
    <t>GONZALEZ RODRIGUEZ CRISTIAN DANIEL</t>
  </si>
  <si>
    <t>GUATIVA GUEVARA ERIKA VIVIANA</t>
  </si>
  <si>
    <t>HERNANDEZ TORRES LINA MARCELA</t>
  </si>
  <si>
    <t>HUERTAS RODRIGUEZ MELISA</t>
  </si>
  <si>
    <t>HUERTAS SANCHEZ BRANDON STEWARD</t>
  </si>
  <si>
    <t>JAMAICA AREVALO CARLOS FELIPE</t>
  </si>
  <si>
    <t>LARROTA QUECAN JEISSON ARLEY</t>
  </si>
  <si>
    <t>LOPEZ RODRIGUEZ KAREN GINET</t>
  </si>
  <si>
    <t>MARTINEZ DAZA ALBERT STIVEN</t>
  </si>
  <si>
    <t>MARTINEZ ESTEBAN JASSON SANTIAGO</t>
  </si>
  <si>
    <t>MENJURA MORA DIEGO FERNANDO</t>
  </si>
  <si>
    <t>PACHECO CONTRERAS ANGELA NATALIA</t>
  </si>
  <si>
    <t>PEREZ CASTRO JUAN DAVID</t>
  </si>
  <si>
    <t>PIRAGAUTA TORRES SERGIO ESTEBAN</t>
  </si>
  <si>
    <t>PRADILLA MARTINEZ JUAN ANGEL</t>
  </si>
  <si>
    <t>PRADILLA MARTINEZ MARIA JOSE</t>
  </si>
  <si>
    <t>QUINTANA VILLAMIL MARIA ELENA</t>
  </si>
  <si>
    <t>RAMIREZ ALVAREZ JEIDY CAMILA</t>
  </si>
  <si>
    <t>RAMIREZ QUIROZ JUAN GUILLERMO</t>
  </si>
  <si>
    <t>RIVAS ESPINEL LEONARDO</t>
  </si>
  <si>
    <t>SARMIENTO RAMOS JEISSON STUARD</t>
  </si>
  <si>
    <t>SASTOQUE PRADA LAURA DANIELA</t>
  </si>
  <si>
    <t>SOTO GONZALEZ LUISA FERNANDA</t>
  </si>
  <si>
    <t>TIBAQUIRA SADDY SHARIFF</t>
  </si>
  <si>
    <t>VALBUENA RIOS CRISTIAN ANDRES</t>
  </si>
  <si>
    <t xml:space="preserve">YAYA HERNANDEZ YURANI LORENA </t>
  </si>
  <si>
    <t>CURSO :  7º C</t>
  </si>
  <si>
    <t>YOBANA BOLIVAR BLANCO</t>
  </si>
  <si>
    <t>Nº DE ESTUDIANTES REPROBADOS</t>
  </si>
  <si>
    <t>PORCENTAJE</t>
  </si>
  <si>
    <t>AÑO</t>
  </si>
  <si>
    <t>FIRMA DOCENTE</t>
  </si>
  <si>
    <t>FECHA</t>
  </si>
  <si>
    <t>V°B° COORDINACION AC.</t>
  </si>
  <si>
    <t>ASIGNATURA :</t>
  </si>
  <si>
    <t>DOCENTE:</t>
  </si>
  <si>
    <t>CURSO :  6-A</t>
  </si>
  <si>
    <t>MARIA LILIA ALDANA</t>
  </si>
  <si>
    <t>CURSO :  6-C</t>
  </si>
  <si>
    <t>MARTHA OLIVIA GONZALEZ</t>
  </si>
  <si>
    <t>ELSA CECILIA PRIETO F.</t>
  </si>
  <si>
    <t>CURSO :  6-D</t>
  </si>
  <si>
    <t>GLADYS GUTIERREZ SEPULVEDA</t>
  </si>
  <si>
    <t>CURSO :  7-A</t>
  </si>
  <si>
    <t>CURSO :  7-B</t>
  </si>
  <si>
    <t>CURSO :  8-A</t>
  </si>
  <si>
    <t>MARIA GABRIELA MORENO</t>
  </si>
  <si>
    <t>CURSO :  8-B</t>
  </si>
  <si>
    <t>FANNY CARRILLO NIETO</t>
  </si>
  <si>
    <t>CURSO :  8-C</t>
  </si>
  <si>
    <t>ROSA DELIA FIGUEROA</t>
  </si>
  <si>
    <t>CURSO :  9-A</t>
  </si>
  <si>
    <t>AMANDA ALVAREZ</t>
  </si>
  <si>
    <t>CURSO :  9-B</t>
  </si>
  <si>
    <t>FREDY PALACINO</t>
  </si>
  <si>
    <t>CURSO :  9-C</t>
  </si>
  <si>
    <t>JHON JAIRO ZAPATA</t>
  </si>
  <si>
    <t>CURSO :  10-A</t>
  </si>
  <si>
    <t>ALBERTO DIAZ BOHORQUEZ</t>
  </si>
  <si>
    <t>CURSO :  10-B</t>
  </si>
  <si>
    <t>RODRIGO CRUZ DISCELIS</t>
  </si>
  <si>
    <t>CURSO :  11-A</t>
  </si>
  <si>
    <t>MELBA SOFIA CIFUENTES RODRIGUEZ</t>
  </si>
  <si>
    <t>MIGUEL ANGEL ROJAS</t>
  </si>
  <si>
    <t>CURSO :  11-B</t>
  </si>
  <si>
    <t>AGUDELO BALLEN JHONATAN STIVEN</t>
  </si>
  <si>
    <t>ALARCON REYES FABIAN MAURICIO</t>
  </si>
  <si>
    <t>ANGARITA NEIRA MARIA FERNANDA</t>
  </si>
  <si>
    <t>BELTRAN PINTO MARIA CAMILA</t>
  </si>
  <si>
    <t>BRICEÑO IZQUIERDO YESID ADRIAN</t>
  </si>
  <si>
    <t>CARDENAS LUNA YAMILE ALEJANDRA</t>
  </si>
  <si>
    <t>CARRION QUINTERO GINETH ZORAIDA</t>
  </si>
  <si>
    <t>CASTILLO VELANDIA SEBASTIAN DAVID</t>
  </si>
  <si>
    <t>CHIQUITO ZAMORA JHON CAMILO</t>
  </si>
  <si>
    <t>COGUA MORENO CAMILO ANDRES</t>
  </si>
  <si>
    <t>CORREA GUEVARA LUIS CARLOS</t>
  </si>
  <si>
    <t>GALEANO MENDEZ LUISA FERNANDA</t>
  </si>
  <si>
    <t xml:space="preserve">GARCIA MARTINEZ HENRY DUVAN </t>
  </si>
  <si>
    <t>GARZON PINZON CESAR DUVAN</t>
  </si>
  <si>
    <t>GUZMAN MOLINA GERALDINE</t>
  </si>
  <si>
    <t>HERNANDEZ CARVAJAL MARIA FERNANDA</t>
  </si>
  <si>
    <t>HERNANDEZ DURAN PEDRO STIVEN</t>
  </si>
  <si>
    <t>HERNANDEZ GALVIS ESTEFANY GINARY</t>
  </si>
  <si>
    <t>NIÑO GALVIS MABEL ALEJANDRA</t>
  </si>
  <si>
    <t>NIZO SEGURA LADY MANUELA</t>
  </si>
  <si>
    <t>ORJUELA MORENO JUAN DIEGO</t>
  </si>
  <si>
    <t>PEÑA DELGADILLO VICTOR ANDRES</t>
  </si>
  <si>
    <t>PINEDA TOVAR MARIA FERNANDA</t>
  </si>
  <si>
    <t>PINTO CAICEDO JENIFER TATIANA</t>
  </si>
  <si>
    <t>PIRACHICAN SANCHEZ HERVER ADRIAN</t>
  </si>
  <si>
    <t>PRADA MORENO BRAYAN ALIRIO</t>
  </si>
  <si>
    <t>RAMOS CAITA MARIA CAMILA</t>
  </si>
  <si>
    <t>RODRIGUEZ CORDERO DUVAN FELIPE</t>
  </si>
  <si>
    <t>RODRIGUEZ GOMEZ JHON MARIO</t>
  </si>
  <si>
    <t>RODRIGUEZ HOYOS JHONATAN JAVIER</t>
  </si>
  <si>
    <t>RODRIGUEZ TORRES SERGIO ANDRES</t>
  </si>
  <si>
    <t>SANCHEZ ULLOA DANIEL FELIPE</t>
  </si>
  <si>
    <t>TAFUR MEDINA DUVAN OLIVO</t>
  </si>
  <si>
    <t>TORRES MARTIN JUAN FELIPE</t>
  </si>
  <si>
    <t>ALARCON RAMIREZ DANIEL EDUARDO</t>
  </si>
  <si>
    <t>AGUILAR NIÑO EVELIN DANIELA</t>
  </si>
  <si>
    <t>CANASTO CASALLAS LADY ESTEFANY</t>
  </si>
  <si>
    <t>CASTAÑEDA MORA VALENTINA</t>
  </si>
  <si>
    <t>DELGADO CORREA RONALDO</t>
  </si>
  <si>
    <t>GARZON ORTEGON ANDRES FELIPE</t>
  </si>
  <si>
    <t>GARZON RINCON LAURA NATALIA</t>
  </si>
  <si>
    <t>GONZALEZ CASTAÑEDA CAMILO ALBERTO</t>
  </si>
  <si>
    <t>GUTIERREZ LEON GISELA NADREA</t>
  </si>
  <si>
    <t>JAMAICA ESPINOSA IVAN DARIO</t>
  </si>
  <si>
    <t>MONROY ORTIZ WILMER</t>
  </si>
  <si>
    <t>MORA DIAZ ANGIE VANESSA</t>
  </si>
  <si>
    <t>NAVARRETE CASTELLANOS IVAN DAVID</t>
  </si>
  <si>
    <t>OVIEDOMORA ANDRES</t>
  </si>
  <si>
    <t>PAEZ JURADO EDGAR EDUARDO</t>
  </si>
  <si>
    <t>PERILLA MARTIN DANIEL FELIPE</t>
  </si>
  <si>
    <t>REYES BERNAL LEONARDO ANDRES</t>
  </si>
  <si>
    <t>RODRIGUEZ BOJACA DAVID SANTIAGO</t>
  </si>
  <si>
    <t>RODRIGUEZ GOMEZ CAROL ANDREA</t>
  </si>
  <si>
    <t>RODRIGUEZ NAVARRETE JUAN DIEGO</t>
  </si>
  <si>
    <t>RODRIGUEZ SUAREZ KATHERINE PAOLA</t>
  </si>
  <si>
    <t>RUEDA GOMEZ HEIDY TATIANA</t>
  </si>
  <si>
    <t>RUIZ CUSPIAN DIEGO ANDRES</t>
  </si>
  <si>
    <t>SANCHEZ BEDOYA JUAN CARLOS</t>
  </si>
  <si>
    <t>SANCHEZ DUARTE MANUEL</t>
  </si>
  <si>
    <t>SANDOVAL ROA ERIK SANTIAGO</t>
  </si>
  <si>
    <t>SILVA SARMIENTO ANDRES MATEO</t>
  </si>
  <si>
    <t>SOCHA CARDENAS MARIA CAMILA</t>
  </si>
  <si>
    <t>SOCHA MENDEZ ANDRES FELIPE</t>
  </si>
  <si>
    <t>SUAREZ BERNAL LADY TATIANA</t>
  </si>
  <si>
    <t>TOVAR MENDEZ JUAN SEBASTIAN</t>
  </si>
  <si>
    <t>ULLOA MONTAÑEZ JULIAN DAVID</t>
  </si>
  <si>
    <t>VARELA VELASQUEZ PEDRO DAVID</t>
  </si>
  <si>
    <t>VELANDIA ARIAS LAURA CATALINA</t>
  </si>
  <si>
    <t>CURSO :  6-B</t>
  </si>
  <si>
    <t>ACERO ROMERO JORGE DANIEL</t>
  </si>
  <si>
    <t>ACEVEDO CUATIN LINA MARCELA</t>
  </si>
  <si>
    <t>ANDRADE JIMENEZ ANTHONY JEZYTH</t>
  </si>
  <si>
    <t>BALCERO CRUZ MARIA ANGELICA</t>
  </si>
  <si>
    <t>BERMUDEZ LOPEZ DIEGO ALEJANDRO</t>
  </si>
  <si>
    <t>BUITRAGO HUERTAS KAREN DANIELA</t>
  </si>
  <si>
    <t>CADENA LOPEZ IVAN YESID</t>
  </si>
  <si>
    <t>CALDERON CABRA DANIELA</t>
  </si>
  <si>
    <t>CASTRO TOVAR KARINA</t>
  </si>
  <si>
    <t>CASTRO VARGAS DANIEL SANTIAGO</t>
  </si>
  <si>
    <t>CONTRERAS DUARTE DEISSY LORENA</t>
  </si>
  <si>
    <t>FIQUITIVA CARRILLO JOSEPH DAVID</t>
  </si>
  <si>
    <t>GIL ROJAS MICHAEL DAVID</t>
  </si>
  <si>
    <t>GONZALEZ SARMIENTO YANETH TATIANA</t>
  </si>
  <si>
    <t>GUZMAN CASTIBLANCO DIANA PAOLA</t>
  </si>
  <si>
    <t>HERRERA URREA JEAN PIER</t>
  </si>
  <si>
    <t>JIMENEZ  PAEZ TATIANA</t>
  </si>
  <si>
    <t>JUEZ GALAN CAMILA ANDREA</t>
  </si>
  <si>
    <t>LOPEZ SORACIPA ANDREA MAYERLY</t>
  </si>
  <si>
    <t>MENDEZ VARON BRAYAN STIVEN</t>
  </si>
  <si>
    <t>MENDOZA RIVERA LUISA FERNANDA</t>
  </si>
  <si>
    <t>MONTAÑO BOSSA CRISTIAN CAMILO</t>
  </si>
  <si>
    <t>MORALES HOYOS DAHIANA ALAEJANDRA</t>
  </si>
  <si>
    <t>NIETO VASQUEZ YENNY PAOLA</t>
  </si>
  <si>
    <t>NIÑO RAMIREZ DIEGO ALFONSO</t>
  </si>
  <si>
    <t>ORTIZ DIAZ ANGIE CAROLINA</t>
  </si>
  <si>
    <t>OSPINA NAVARRO ANDRES FELIPE</t>
  </si>
  <si>
    <t>PEREZ CASTRO SANDY CAROLINA</t>
  </si>
  <si>
    <t>PINILLA LOPEZ DAVID FELIPE</t>
  </si>
  <si>
    <t>PINZON ESPINOSA DIEGO DAVID</t>
  </si>
  <si>
    <t>PORRAS RIVERA GABRIEL ALEJANDRO</t>
  </si>
  <si>
    <t>PRADA ARGUELLO JULIETH KATHERINE</t>
  </si>
  <si>
    <t>PUENTES NEIRA JUAN DAVID</t>
  </si>
  <si>
    <t>RICO PACHECO PAOLA ANDREA</t>
  </si>
  <si>
    <t>RODRIGUEZ RODRIGUEZ JUAN DAVID</t>
  </si>
  <si>
    <t>SEVILLA DUQUE DIEGO FERNANDO</t>
  </si>
  <si>
    <t>ALBARRACIN NIÑO SERGIO ALEJANDRO</t>
  </si>
  <si>
    <t>ALVAREZ GOMEZ ANDREA</t>
  </si>
  <si>
    <t>BARBOSA BERNAL NELSON GUILLERMO</t>
  </si>
  <si>
    <t>BARRERA ROMERO LADY GERALDINE</t>
  </si>
  <si>
    <t>BELLO SANCHEZ JUANITA PAULA</t>
  </si>
  <si>
    <t>CALDERON COY STACY LORENA</t>
  </si>
  <si>
    <t>CAMACHO MATIZ DANIEL SANTIAGO</t>
  </si>
  <si>
    <t>CASTELLANOS MOJICA DIEGO ANDRES</t>
  </si>
  <si>
    <t xml:space="preserve">COCA CANTOR ANGIE CAROLINA </t>
  </si>
  <si>
    <t>CONTRERAS SEGURA LAURA ALEJANDRA</t>
  </si>
  <si>
    <t>CORCHUELO SANCHEZ DANIELA VALENTINA</t>
  </si>
  <si>
    <t>DIAZ SANCHEZ MARIA CAMILA</t>
  </si>
  <si>
    <t>GOMEZ PLAZAS DANIELA</t>
  </si>
  <si>
    <t>HERNANDEZ CACERES BRAYAN STIVEN</t>
  </si>
  <si>
    <t>HUERTAS RODRIGUEZ JUAN CAMILO</t>
  </si>
  <si>
    <t>LEMUS SOTO SANTIAGO</t>
  </si>
  <si>
    <t>LOPEZ CORTES LUIS FERNANDO</t>
  </si>
  <si>
    <t>LOPEZ GONZALEZ JUAN DAVID</t>
  </si>
  <si>
    <t>MALAVER CASTRO JOHAN SMITH</t>
  </si>
  <si>
    <t>MORALES CASTAÑO ALEJANDRA</t>
  </si>
  <si>
    <t>NARVAEZ RAMOS ANGIE PAOLA</t>
  </si>
  <si>
    <t>OSORIO SANCHEZ GINA MARCELA</t>
  </si>
  <si>
    <t>OVALLE CANASTO GABRIEL ESTEBAN</t>
  </si>
  <si>
    <t>PEDRAZA VASQUEZ MICHAEL EDUARDO</t>
  </si>
  <si>
    <t>PINILLA QUECAN DUVAN ANDRES</t>
  </si>
  <si>
    <t>QUECAN HERNANDEZ GIOVANY ALEXANDER</t>
  </si>
  <si>
    <t>QUECAN TIRANO JAVIER ALEXANDER</t>
  </si>
  <si>
    <t>REY CASTRO LUIS FERNANDO</t>
  </si>
  <si>
    <t>ROA BELTRAN RODOLFO ANDRES</t>
  </si>
  <si>
    <t>RODRIGUEZ TORRES GIANFRANCO</t>
  </si>
  <si>
    <t>RUIZ LOPEZ DANIEL SANTIAGO</t>
  </si>
  <si>
    <t>SALAZAR MARIN VALERIA</t>
  </si>
  <si>
    <t>SANABRIA ALONSO OSCAR FABIAN</t>
  </si>
  <si>
    <t>SANTANDER TOVAR INES SOFIA</t>
  </si>
  <si>
    <t>SOLER PULIDO KAREN JULIETH</t>
  </si>
  <si>
    <t>YOLIMA AMPARO BUITRAGO</t>
  </si>
  <si>
    <t>ABRIL ROMERO ANGIE LUCERO</t>
  </si>
  <si>
    <t>ALBARRACIN CARREÑO HEIDY GERALDINE</t>
  </si>
  <si>
    <t xml:space="preserve">AREVALO OSPINA HENRY JOSE </t>
  </si>
  <si>
    <t>BARRETO MORALES CAROL BRIGITTE</t>
  </si>
  <si>
    <t>BERNAL HERNANDEZ DERLY XIMENA</t>
  </si>
  <si>
    <t>BOLIVAR BLANCO ANA MARÍA</t>
  </si>
  <si>
    <t>BOSSA RICARDO DANIEL ESTEBAN</t>
  </si>
  <si>
    <t>CAMPOS CARDENAS JHON ALEJANDRO</t>
  </si>
  <si>
    <t>CASAS BARBOSA DUVAN MAURICIO</t>
  </si>
  <si>
    <t>CASTELLANOS TRIVIÑO JHON SEBASTIAN</t>
  </si>
  <si>
    <t>CASTIBLANCO MALAVER CRISTIAN FABIAN</t>
  </si>
  <si>
    <t>CONTRERAS CRISTANCHO JUAN DIEGO</t>
  </si>
  <si>
    <t>ESPINOSA BUENO LADY TATIANA</t>
  </si>
  <si>
    <t>GARZON ORTEGON ADRIAN YESID</t>
  </si>
  <si>
    <t>GOMEZ  ROA ANGELA JOHANNA</t>
  </si>
  <si>
    <t>GONZALEZ POVEDA OSCAR YESID</t>
  </si>
  <si>
    <t>GONZALEZ SARMIENTO LADY DANIELA</t>
  </si>
  <si>
    <t>LAVERDE RODRIGUEZ SERGIO NICOLAS</t>
  </si>
  <si>
    <t>MARIN SEGURA GISETH PAOLA</t>
  </si>
  <si>
    <t>MAYORGA GALAN DUVAN ALEJANDRO</t>
  </si>
  <si>
    <t>MUÑOZ BUSTOS JHON ESTEBAN</t>
  </si>
  <si>
    <t>MUÑOZ ESPITIA JONATHAN KENETH</t>
  </si>
  <si>
    <t>NUÑEZ CORTES ANDREA</t>
  </si>
  <si>
    <t>REY CASTRO LUZ MARINA</t>
  </si>
  <si>
    <t>ROA LEON MIGUEL ANGEL</t>
  </si>
  <si>
    <t>ROJAS CAMACHO ALBA NIRIJETH</t>
  </si>
  <si>
    <t>SANTANDER TOVAR JUAN DAVID</t>
  </si>
  <si>
    <t>SARMIENTO RODRIGUEZ LADY CAROLINA</t>
  </si>
  <si>
    <t>VARGAS SANCHEZ MICHAEL EDUARDO</t>
  </si>
  <si>
    <t>VIRGÜEZ ESCARRAGA  YAMID ANDRES</t>
  </si>
  <si>
    <t>AGUDELO PERALTA JUAN DAVID</t>
  </si>
  <si>
    <t>ARDILA SASTOQUE BRAYAN IGNACIO</t>
  </si>
  <si>
    <t>AREVALO HERNANDEZ CRISTIAN DAVID</t>
  </si>
  <si>
    <t>AREVALO SANTANA ANGIE KATHERINNE</t>
  </si>
  <si>
    <t>ARIAS TORRES DUVAN ANDRES</t>
  </si>
  <si>
    <t>ARIAS TORRES EDWIN DAVID</t>
  </si>
  <si>
    <t>AVILA ANGARITA DIANA GINETH</t>
  </si>
  <si>
    <t>BERNAL FRADE MONICA TATIANA</t>
  </si>
  <si>
    <t>BERNAL LOPEZ JEISSON ORLANDO</t>
  </si>
  <si>
    <t>CARRILLO AREVALO DAIVEDS ALEXANDER</t>
  </si>
  <si>
    <t>CARRILLO HERNANDEZ ANDRES MAURICIO</t>
  </si>
  <si>
    <t>CORTES VARGAS LUZ ADRIANA</t>
  </si>
  <si>
    <t>DELGADO LEON JOSE ARMANDO</t>
  </si>
  <si>
    <t>DELGADO MARTINEZ LAURA MARCELA</t>
  </si>
  <si>
    <t>DURAN BARRERA JHON ALEJANDRO</t>
  </si>
  <si>
    <t>FARFAN CORDOBA LUDY  MARCELA</t>
  </si>
  <si>
    <t>FORERO BERNAL DIEGO ALONSO</t>
  </si>
  <si>
    <t>FUENTES CORDOBA MAYRA JULIANA</t>
  </si>
  <si>
    <t>GARCÍA ECHEVERRÍA YESICA VIVIANA</t>
  </si>
  <si>
    <t>GONZALEZ ARDILA ANGELA NATALIA</t>
  </si>
  <si>
    <t>GONZALEZ ARDILA MIGUEL ANGEL</t>
  </si>
  <si>
    <t>GORDO MORENO JULIANA ANDREA</t>
  </si>
  <si>
    <t>HERNANDEZ REY WILLIAM RICARDO</t>
  </si>
  <si>
    <t>LOPEZ LOPEZ SANDRA MILENA</t>
  </si>
  <si>
    <t>MARTINEZ MALDONADO JEISON ALEXANDER</t>
  </si>
  <si>
    <t>MARTINEZ URREGO OSMAN MEYITH</t>
  </si>
  <si>
    <t>MELO CANASTO LADY TATIANA</t>
  </si>
  <si>
    <t>MENJURA NOVOA YULY KATHERINNE</t>
  </si>
  <si>
    <t>MONCADA MUÑOZ KARLA JULIANA</t>
  </si>
  <si>
    <t>MONCADA NEUQUE WENDY YURANI</t>
  </si>
  <si>
    <t>MONTAÑA PACHON MAGGY GYSETH</t>
  </si>
  <si>
    <t>OVALLE CANASTO CESAR ALFONSO</t>
  </si>
  <si>
    <t>PINILLA CONTRERAS CRISTIAN ALFREDO</t>
  </si>
  <si>
    <t>RAMOS MELO ANYELO  WESLY</t>
  </si>
  <si>
    <t>RICARDO CIFUENTES MARIA FERNANDA</t>
  </si>
  <si>
    <t>RODRIGUEZ CALDERON LADY BRIGITH</t>
  </si>
  <si>
    <t>RODRIGUEZ VASQUEZ DANIEL FERNANDO</t>
  </si>
  <si>
    <t>RODRIGUEZ VASQUEZ JULIANA CAROLINA</t>
  </si>
  <si>
    <t>TRIANA BARBOSA SEBASTIAN</t>
  </si>
  <si>
    <t>TRIANA SCARPETA BRAYAN HARVEY</t>
  </si>
  <si>
    <t>ULDY NAYIBE TORRES</t>
  </si>
  <si>
    <t>ABRIL CANTOR LINA MARIANA</t>
  </si>
  <si>
    <t>ABRIL CANTOR PAULA CAMILA</t>
  </si>
  <si>
    <t>ACHURY POSADA JULIANA</t>
  </si>
  <si>
    <t>ALVARADO ACEVEDO LILIAN TATIANA</t>
  </si>
  <si>
    <t>AMAYA AMAYA DANNA YURANY</t>
  </si>
  <si>
    <t>ARIAS GUATAME ANGIE TATIANA</t>
  </si>
  <si>
    <t>AVILA PEREZ WENDY YOHANA</t>
  </si>
  <si>
    <t>BARBOSA VELANDIA YEIMMY CAROLINA</t>
  </si>
  <si>
    <t>BETANCURT CASTRO DERLY GISETH</t>
  </si>
  <si>
    <t>CACERES ARIAS DIEGO FERNEY</t>
  </si>
  <si>
    <t>CADENA SILVA KAREN LORENA</t>
  </si>
  <si>
    <t>CARDENAS PINILLA MARYIN YAJAIRA</t>
  </si>
  <si>
    <t>CRISOSTOMO RINCON SEBASTIAN</t>
  </si>
  <si>
    <t>GALEANO HERNANDEZ KAREN LIZETH</t>
  </si>
  <si>
    <t>GOMEZ PLAZAS LUIS FELIPE</t>
  </si>
  <si>
    <t>GUZMAN RODRIGUEZ JUAN CAMILO</t>
  </si>
  <si>
    <t>JIMENEZ PINZON JEISSON CAMILO</t>
  </si>
  <si>
    <t>LOPEZ CARDENAS YEIMY ESTEFANIE</t>
  </si>
  <si>
    <t>LOZANO LUNA HUGO SEBASTIAN</t>
  </si>
  <si>
    <t>MENJURA VELA IVAN ENRIQUE</t>
  </si>
  <si>
    <t>MOLINA CANASTO BRAYAN ALEXANDER</t>
  </si>
  <si>
    <t>MOLINA RODRIGUEZ LADY KATHERINE</t>
  </si>
  <si>
    <t>MOLINA ROMERO WILLIAM FARID</t>
  </si>
  <si>
    <t>NIÑO TORO YULY HASBLEDY</t>
  </si>
  <si>
    <t>OLARTE PARRA JHOAN SEBASTIAN</t>
  </si>
  <si>
    <t>OLAYA MUÑOZ INGRID TATIANA</t>
  </si>
  <si>
    <t>ORJUELA ORJUELA ANA MARIA</t>
  </si>
  <si>
    <t>ORTEGON RAMIREZ JOHAN SEBASTIAN</t>
  </si>
  <si>
    <t>PACHON CAMACHO MICHAEL ANDRES</t>
  </si>
  <si>
    <t>PAEZ GRISALES JENNY  FERNANDA</t>
  </si>
  <si>
    <t>PEREZ SUAREZ KARENT TATIANA</t>
  </si>
  <si>
    <t>PICO MARTINEZ WENDY JULIETH</t>
  </si>
  <si>
    <t>PINILLA PEÑA JUAN DIEGO</t>
  </si>
  <si>
    <t>PIRACHICAN MORENO MARIA VALENTINA</t>
  </si>
  <si>
    <t>RAMIREZ BOJACA NICOLAS</t>
  </si>
  <si>
    <t>RINCON CARRILLO LADY KATHERINE</t>
  </si>
  <si>
    <t>RIOS SUAREZ BRAYAN ALONSO</t>
  </si>
  <si>
    <t>RIOS SUAREZ DIEGO MAURICIO</t>
  </si>
  <si>
    <t>ROJAS HERMAN JUAN CAMILO</t>
  </si>
  <si>
    <t>ROJAS QUISABONY YORDIN ANDRES</t>
  </si>
  <si>
    <t>TIBAQUIRA DEL PRADO ALEJANDRA</t>
  </si>
  <si>
    <t>VELANDIA  SANABRIA LINA FERNANDA</t>
  </si>
  <si>
    <t>VELANDIA PAEZ YESSICA YULIZA</t>
  </si>
  <si>
    <t>ACERO MARIN JESSICA DANIELA</t>
  </si>
  <si>
    <t>AMARILLO TORRES VICTOR ISIDRO</t>
  </si>
  <si>
    <t>ARIAS GUATAME JEFFERSON BILVEI</t>
  </si>
  <si>
    <t>BARRIGA PEDRAZA CRISTIAN GERMAN</t>
  </si>
  <si>
    <t>BERMUDEZ VALDES JUAN PABLO</t>
  </si>
  <si>
    <t>BERMUDEZ VALDES LUIS ALEJANDRO</t>
  </si>
  <si>
    <t>CANASTO MUÑOZ LIZETH VANESSA</t>
  </si>
  <si>
    <t>CANASTO RAMOS ANGELA VIVIANA</t>
  </si>
  <si>
    <t>CANTOR MOLINA ANDRES FELIPE</t>
  </si>
  <si>
    <t>CARDENAS CASTILLO HAROLD ARMANDO</t>
  </si>
  <si>
    <t>CARO ARIAS CLAUDIA MARCELA</t>
  </si>
  <si>
    <t>CASTRO URUETA ANA YOLIMA</t>
  </si>
  <si>
    <t>CORDOBA RODRIGUEZ PAULA JULIETA</t>
  </si>
  <si>
    <t>GARZON CASTBLANCO DEISSY ALEXANDRA</t>
  </si>
  <si>
    <t>GERENA GERENA DIANA CAROLINA</t>
  </si>
  <si>
    <t>GOMEZ GARZON EVELIN GERALDINE</t>
  </si>
  <si>
    <t>GONZALEZ GOMEZ GERMAN</t>
  </si>
  <si>
    <t>GORDO MORENO ANGIE DANIELA</t>
  </si>
  <si>
    <t>GUTIERREZ BUITRAGO DANIEL RICARDO</t>
  </si>
  <si>
    <t>HERNANDEZ GALVIS ANDREA</t>
  </si>
  <si>
    <t>HERNANDEZ REY JULIAN DAVID</t>
  </si>
  <si>
    <t>JIMENEZ JIMENEZ JUAN DAVID</t>
  </si>
  <si>
    <t>JIMENEZ PAEZ ANDREA</t>
  </si>
  <si>
    <t>JIMENEZ TORRES NICOLAS ESTIVEN</t>
  </si>
  <si>
    <t>MORENO TORRES MAIRA ALEJANDRA</t>
  </si>
  <si>
    <t>NIETO VASQUEZ ANGELICA</t>
  </si>
  <si>
    <t>OJEDA GARZON JUAN CAMILO</t>
  </si>
  <si>
    <t>OLIVEROS CUPITRA MICHAEL STIVEN</t>
  </si>
  <si>
    <t>PACHECO CONTRERAS EVA ALEXANDRA</t>
  </si>
  <si>
    <t xml:space="preserve">PEREZ CARREÑO EDIVERT STEVEN </t>
  </si>
  <si>
    <t>PAEZ ALARCON CARLOS ALCIDES</t>
  </si>
  <si>
    <t>RINCON RODRIGUEZ CESAR DAVID</t>
  </si>
  <si>
    <t>ROBAYO TENJO OSCAR EDUARDO</t>
  </si>
  <si>
    <t>RODRIGUEZ ARDILA YOLIHANN GISELL</t>
  </si>
  <si>
    <t>RODRIGUEZ FIQUITIVA DANIEL FELIPE</t>
  </si>
  <si>
    <t>RODRIGUEZ TORRES DAVID SANTIAGO</t>
  </si>
  <si>
    <t>SALAMANCA GUERRERO NICOLAS ALEXIS</t>
  </si>
  <si>
    <t>SILVA VELASCO ERICKA ALEXANDRA</t>
  </si>
  <si>
    <t>TORRES BERNAL LUIS ALBERTO</t>
  </si>
  <si>
    <t>VACA PEÑA GERMAN NICOLAS</t>
  </si>
  <si>
    <t>VAQUIRO TRIANA LAURA</t>
  </si>
  <si>
    <t>VILLAMARIN FRANCO LUISA MARIANA</t>
  </si>
  <si>
    <t>VILLLAMIL LANCHEROS ANDRES CAMILO</t>
  </si>
  <si>
    <t>ALARCÓN LAMPREA SERGIO ALEXANDER</t>
  </si>
  <si>
    <t>ARÉVALO MEZA JOHAN SEBASTIAN</t>
  </si>
  <si>
    <t>BARRERA PEREZ LADY JULIANA</t>
  </si>
  <si>
    <t>BEJARANO MONCADA TATIANA</t>
  </si>
  <si>
    <t>BELLO ROJAS ERICSON FERLEY</t>
  </si>
  <si>
    <t>BELTRÁN CRUZ JOHAN STEVEN</t>
  </si>
  <si>
    <t>BETANCOURHT ZAMORA LUISA FERNANDA</t>
  </si>
  <si>
    <t>BRICEÑO CASTELLANOS CRISTIAN DAVID</t>
  </si>
  <si>
    <t>BUENO BOSA BRYAN FELIPE</t>
  </si>
  <si>
    <t>CARDENAS ESPINOSA KAREN YESSENIA</t>
  </si>
  <si>
    <t>CÁRDENAS LUNA ILBA MARINA</t>
  </si>
  <si>
    <t>CASTELLANOS CUBIDES BLANCA JULIETH</t>
  </si>
  <si>
    <t>CASTIBLANCO MALAVER MIGUEL YAHIR</t>
  </si>
  <si>
    <t>CHAVES OLIVA MARIA FERNANDA</t>
  </si>
  <si>
    <t>CÓRDOBA CORREA RICARDO ALBERTO</t>
  </si>
  <si>
    <t>DELGADO CORREA JULIAN ESTEBAN</t>
  </si>
  <si>
    <t>FAJARDO BOLIVAR DANIEL ALFONSO</t>
  </si>
  <si>
    <t>FLÓREZ GARCIA RAICARDO ANDRÈS</t>
  </si>
  <si>
    <t>GALEANO BOJACÀ CRISTIAN CAMILO</t>
  </si>
  <si>
    <t>GARCÌA CANACUÈ DANIEL ALEJANDRO</t>
  </si>
  <si>
    <t>HERREÑO TOLOSA DAVID STIVEN</t>
  </si>
  <si>
    <t>JIMÈNEZ CHAPARRO LAURA VELENTINA</t>
  </si>
  <si>
    <t>MALPICA GARZÒN KAREN DANIELA</t>
  </si>
  <si>
    <t>MATÌNEZ LESMES JOHAN RICARDO</t>
  </si>
  <si>
    <t>MAYORGA MORENO BRYAN MAURICIO</t>
  </si>
  <si>
    <t>MEDINA RIVERA JOSÈ SANTIAGO</t>
  </si>
  <si>
    <t>MORENO VALBUENA KATHERINNE</t>
  </si>
  <si>
    <t>NIÑO RODRIGUEZ EDISSON DANIEL</t>
  </si>
  <si>
    <t>ORDÒÑEZ SOCHA INGRID TATIANA</t>
  </si>
  <si>
    <t>ORTIZ RAMOS JUAN SEBASTIAN</t>
  </si>
  <si>
    <t>PRECIADO URREGO LAURA LIZETH</t>
  </si>
  <si>
    <t>RODRIGUEZ FUENTES DIEGO ANDRÉS</t>
  </si>
  <si>
    <t>RODRIGUEZ PATIÑO DARWIN CAMILO</t>
  </si>
  <si>
    <t>RODRIGUEZ RUIZ BELLANID</t>
  </si>
  <si>
    <t>ROJAS ORTIZ JENNY PAOLA</t>
  </si>
  <si>
    <t>SISA CIRO EDWAR FABIAN</t>
  </si>
  <si>
    <t>SOLLER PAEZ ANGIE PAOLA</t>
  </si>
  <si>
    <t>TORRES MORENO WILSON CAMILO</t>
  </si>
  <si>
    <t>TIBAQUICHÀ SUAREZ MARIA FERNANDA</t>
  </si>
  <si>
    <t>VIGOYA CUBILLOS GELMAN ALEJANDRO</t>
  </si>
  <si>
    <t>ZAMUDIO ROLDAN CARLOS ANDRÈS</t>
  </si>
  <si>
    <t>ACEVEDO AGUIRRE JUAN CAMILO</t>
  </si>
  <si>
    <t>ALARCON RODRIGUEZ JORGE LUIS</t>
  </si>
  <si>
    <t>AMARILLO TORRES ANA LUCIA</t>
  </si>
  <si>
    <t>BEJARANO QUECAN ANGIE VANESSA</t>
  </si>
  <si>
    <t>CAO HERNANDEZ NATALIA</t>
  </si>
  <si>
    <t>CASTAÑEDA BAQUERO JOSE RICARDO</t>
  </si>
  <si>
    <t>CHAVEZ MONTERO WILSON</t>
  </si>
  <si>
    <t>CHIBUQUE VENEGAS JEISSON MAURICIO</t>
  </si>
  <si>
    <t>CONTRERAS SUPELANO EDWIN ALEXANDER</t>
  </si>
  <si>
    <t>DAMIAN LARREA HARVIN STEVEN</t>
  </si>
  <si>
    <t>DELACRUZ ROCHA EVA SANDRID</t>
  </si>
  <si>
    <t>GACHA FUENTES ANDRES CAMILO</t>
  </si>
  <si>
    <t>GARCIA CHAVES DANIELA</t>
  </si>
  <si>
    <t>GOMEZ BLANCO JESSICA ROCIO</t>
  </si>
  <si>
    <t>GUTIERREZ ARRIERO JORGE ARMANDO</t>
  </si>
  <si>
    <t>LOPEZ RIOS MONICA ALEXANDRA</t>
  </si>
  <si>
    <t>LOPEZ RUIZ CRISTIAN DAVID</t>
  </si>
  <si>
    <t>MOLINA FLOREZ ALEJANDRA YULETZY</t>
  </si>
  <si>
    <t>MOLINA QUINTERO JUAN CAMILO</t>
  </si>
  <si>
    <t>MORA GONZALEZ JUAN CAMILO</t>
  </si>
  <si>
    <t>OTALVARO OSORIO OSCAR ANDRES</t>
  </si>
  <si>
    <t>PANTOJA BERMUDEZ KAROL TATIANA</t>
  </si>
  <si>
    <t>PEDREROS CAICEDO LUISA AMPARO</t>
  </si>
  <si>
    <t>RODRIGUEZ PULIDO JHON SEBASTIAN</t>
  </si>
  <si>
    <t>RUIZ PINILLA DAVID LEONARDO</t>
  </si>
  <si>
    <t>SASTOQUE MARTINEZ LAURA NATALIA</t>
  </si>
  <si>
    <t>SIERRA RODRIGUEZ MARY ALEJANDRA</t>
  </si>
  <si>
    <t>SUTA MOYA JHON ALEXANDER</t>
  </si>
  <si>
    <t xml:space="preserve">ALBARRACIN CARREÑO EDWIN SAMIR </t>
  </si>
  <si>
    <t>ALBERTO DELGADO IVAN FELIPE</t>
  </si>
  <si>
    <t>ARIAS SALDAÑA NATALI (REP)</t>
  </si>
  <si>
    <t xml:space="preserve">AVILA VIASUS FRANCY PAOLA </t>
  </si>
  <si>
    <t xml:space="preserve">BERNAL SILVA PAULA GISELLE </t>
  </si>
  <si>
    <t xml:space="preserve">BOLAÑOS LOPEZ DAVID FERNANDO </t>
  </si>
  <si>
    <t>CAICEDO TAMAYO JOSEPH NICOLAS</t>
  </si>
  <si>
    <t xml:space="preserve">CALDERON CABRA PAULA TATIANA </t>
  </si>
  <si>
    <t xml:space="preserve">CEDIEL PACHON JULY PAOLA </t>
  </si>
  <si>
    <t>CHACON PINZON ERIKA BRICEIDA</t>
  </si>
  <si>
    <t>CUBILLOS VARELA JENNY TATIANA</t>
  </si>
  <si>
    <t>DONOSO GONZALEZ GINA SAMANTHA</t>
  </si>
  <si>
    <t xml:space="preserve">GARCIA BURGOS  CARLOS ALBERTO </t>
  </si>
  <si>
    <t>GONZALEZ CASTAÑEDA DUVAN ALFREDO</t>
  </si>
  <si>
    <t>JIMENEZ JIMENEZ JULIAN LEONARDO</t>
  </si>
  <si>
    <t xml:space="preserve">LONDOÑO MENDIETA  DIANA MAYERLY  </t>
  </si>
  <si>
    <t xml:space="preserve">LOPEZ URBANO CARLOS ANDRES </t>
  </si>
  <si>
    <t>MORENO CARREÑO MARIA FERNANDA</t>
  </si>
  <si>
    <t xml:space="preserve">OCHOA JUNCO WENDY MELISSA </t>
  </si>
  <si>
    <t>PEDROZA GOMEZ CRISTIAN FABIAN</t>
  </si>
  <si>
    <t>PEÑA DELGADILLO OMAR EDUARDO</t>
  </si>
  <si>
    <t>PINZON ACHURY JUAN DAVID</t>
  </si>
  <si>
    <t>PIRACHICAN MONTENEGRO LADY KATHERINE</t>
  </si>
  <si>
    <t xml:space="preserve">POVEDA GOMEZ LUIS JAVIER </t>
  </si>
  <si>
    <t>RAMOS CAITA JULIAN MAURICIO</t>
  </si>
  <si>
    <t>RODRIGUEZ BARRIOS YENNY NATALY</t>
  </si>
  <si>
    <t>RODRIGUEZ TENJO JAIDER ALONSO</t>
  </si>
  <si>
    <t>ROJAS CAMACHO NICOLE  SELESTE</t>
  </si>
  <si>
    <t>SANTANA ACOSTA JAVIER ORLANDO</t>
  </si>
  <si>
    <t xml:space="preserve">SANTANDER  TOVAR SAMUEL ANDRES </t>
  </si>
  <si>
    <t xml:space="preserve">SILVA SARMIENTO DANIELA ANDREA </t>
  </si>
  <si>
    <t>VALBUENA GUTUIERREZ DAYANA LIZETH</t>
  </si>
  <si>
    <t>VARELA VELASQUEZ LADY ANDREA</t>
  </si>
  <si>
    <t xml:space="preserve">VARON LOZADA DIEGO ALEXANDER </t>
  </si>
  <si>
    <t>VEGA FUENTES CAMILO</t>
  </si>
  <si>
    <t>VELANDIA SANABRIA LADY MILENA</t>
  </si>
  <si>
    <t>BETANCURT ZAMORA LINA MARIA</t>
  </si>
  <si>
    <t>OSORIO CAMPO PAULA JOHANNA</t>
  </si>
  <si>
    <t>PAEZ LOPEZ YEIMY DAHIANNA</t>
  </si>
  <si>
    <t>POVEDA DONOSO LAURA XIMENA</t>
  </si>
  <si>
    <t>TURRIAGO REYES BRYAN ALEXANDER</t>
  </si>
  <si>
    <t>RODRIGUEZ LEÓN ANDRÈZ FELIPE</t>
  </si>
  <si>
    <t>QUIÑONEZ LÓPEZ CAMILO ANDRÈS</t>
  </si>
  <si>
    <t>AGUDELO GARZON ANGIE CAROLINA</t>
  </si>
  <si>
    <t>ACERO MARIN YULY XIMENA</t>
  </si>
  <si>
    <t>ARIAS SALDAÑA JOHANA ALEJANDRA</t>
  </si>
  <si>
    <t>BAUTISTA MOLINA ANGIE ROCIO</t>
  </si>
  <si>
    <t>CAMPOS CARDENAS DANIEL ALFREDO</t>
  </si>
  <si>
    <t>CARRERO VELANDIA MARIAN  FERNANDA</t>
  </si>
  <si>
    <t>CASTELLANOS CUBIDES VANESSA ALEJANDRA</t>
  </si>
  <si>
    <t>CHAVEZ JILON SANTIAGO</t>
  </si>
  <si>
    <t>CHISABA COLORADO LICY NATALIA</t>
  </si>
  <si>
    <t>CORDOBA LOPEZ ELIANA ANDREA</t>
  </si>
  <si>
    <t>DIAZ GIL ANGIE PAOLA</t>
  </si>
  <si>
    <t>FORERO HINCAPIE LINA MARIA</t>
  </si>
  <si>
    <t>GARCIA JOVE ALEXIS</t>
  </si>
  <si>
    <t>GONZALEZ PIRACOCA CINDY VIVIANA</t>
  </si>
  <si>
    <t>HERRERA GORDILLO ANGIE VIVIANA</t>
  </si>
  <si>
    <t xml:space="preserve">MARTINEZ MORALES KEVIN NICOLAS </t>
  </si>
  <si>
    <t>MERCHAN GARCIA CLAUDIA MARITZA</t>
  </si>
  <si>
    <t>MOLINA ABRIL OSCAR EDUARDO</t>
  </si>
  <si>
    <t>MUNAR ARDILA ANDRES YESID</t>
  </si>
  <si>
    <t>ORTEGA FORERO LIZETH JOHANNA</t>
  </si>
  <si>
    <t>PACHECO CONTRERAS RUBEN DARIO</t>
  </si>
  <si>
    <t>PACHON CHISABA JUAN CAMILO</t>
  </si>
  <si>
    <t>PEÑA ROMERO YINDY LIZETH</t>
  </si>
  <si>
    <t>PEREZ VARGAS JENNY JIZETH</t>
  </si>
  <si>
    <t>PULIDO ARAQUE DIANA CAROLINA</t>
  </si>
  <si>
    <t>PULIDO ARAQUE SANDRA MILENA</t>
  </si>
  <si>
    <t>RAMIREZ BARON MAYIL DULFAY</t>
  </si>
  <si>
    <t>RODRIGUEZ CASAS LADY YOBANA</t>
  </si>
  <si>
    <t>SAAVEDRA RODRIGUEZ JESUS CAMILO</t>
  </si>
  <si>
    <t>SASTOQUE BOSSA IVAN DANIEL</t>
  </si>
  <si>
    <t>SOLER PAEZ JEISSON ALEJANDRO</t>
  </si>
  <si>
    <t>VALENCIA CIFUENTES LADY CAMILA</t>
  </si>
  <si>
    <t>VILLAMIL MENDOZA MAXIMILIANO</t>
  </si>
  <si>
    <t>AMADO ARRIERO PAOLA ANDREA</t>
  </si>
  <si>
    <t>ABELLA CALDERON INGRID KATHERINNE</t>
  </si>
  <si>
    <t>BARBOSA CHAPETON CRISTIAN CAMILO</t>
  </si>
  <si>
    <t>BELLO SANCHEZ RUTH NATALY</t>
  </si>
  <si>
    <t>BOSSA CARDENAS ANGIE TATIANA</t>
  </si>
  <si>
    <t>CALDERON COY MONICA</t>
  </si>
  <si>
    <t xml:space="preserve">CANACUE NOVOA SERGIO STIVEN </t>
  </si>
  <si>
    <t>CARREÑO BARRIGA IVAN EDUARDO</t>
  </si>
  <si>
    <t xml:space="preserve">CONTRERAS CRISTANCHO ALVARO STEVEN </t>
  </si>
  <si>
    <t>CONTRERAS SUPELANO KAROL IRENE</t>
  </si>
  <si>
    <t>CRUZ MORENO KAREN DAYANNE</t>
  </si>
  <si>
    <t xml:space="preserve">CUPITRA ROMERO KAREN VANESSA </t>
  </si>
  <si>
    <t>DURAN CARDENAS YENNY CATALINA</t>
  </si>
  <si>
    <t>GARCIA CANACUE LUIS FELIPE</t>
  </si>
  <si>
    <t>GARCIA SOLORZANO NESTOR RICARDO</t>
  </si>
  <si>
    <t>GARZON CASALLAS DILA VIVIANA</t>
  </si>
  <si>
    <t>GIL TORRES LADY CONSTANZA</t>
  </si>
  <si>
    <t>GOMEZ BLANCO LUZ MERY</t>
  </si>
  <si>
    <t>HERNANDEZ ABRIL ANDRES IVAN</t>
  </si>
  <si>
    <t xml:space="preserve">HERNANDEZ CAMPO LAURA </t>
  </si>
  <si>
    <t>HERNANDEZ GUTIERREZ CARLOS ANDRES</t>
  </si>
  <si>
    <t>HOYOS MORA JULIAN DAVID</t>
  </si>
  <si>
    <t>LAVERDE RODRIGUEZ CARLOS JAVIER</t>
  </si>
  <si>
    <t xml:space="preserve">LOPEZ SORACIPA JONATHAN ALEXANDER </t>
  </si>
  <si>
    <t xml:space="preserve">MARTINEZ DAZA JONATHAN </t>
  </si>
  <si>
    <t xml:space="preserve">MARTINEZ SUAREZ LUISA MARIA </t>
  </si>
  <si>
    <t>MORENO SARMIENTO DANIELA ALEXANDRA</t>
  </si>
  <si>
    <t xml:space="preserve">PACHECO RAMOS GUISSELLE ROXANA </t>
  </si>
  <si>
    <t xml:space="preserve">PAEZ LOPEZ JESSICA BRIGIT </t>
  </si>
  <si>
    <t>PEÑA RIOS JULY KATHERINE</t>
  </si>
  <si>
    <t>PEREA MORA JAVIER FELIPE</t>
  </si>
  <si>
    <t>PINILLA CONTRERAS LUIS HERNANDO</t>
  </si>
  <si>
    <t>PRADA ARGUELLO CRISTIAN CAMILO</t>
  </si>
  <si>
    <t>PRIETO CANTE DANIEL HERNAN</t>
  </si>
  <si>
    <t>PUENTES RAMIREZ ANGY DANIELA</t>
  </si>
  <si>
    <t>REYES TORCO IVAN DAVID</t>
  </si>
  <si>
    <t>RODRIGUEZ CORDERO EDWARD STEVEN</t>
  </si>
  <si>
    <t>RODRIGUEZ JIMENEZ PAOLA ANDREA</t>
  </si>
  <si>
    <t xml:space="preserve">SALAZAR CARRERO JENNY ZORAIDA </t>
  </si>
  <si>
    <t>SANTANA GONZALEZ INGRITH ALEXANDRA</t>
  </si>
  <si>
    <t>TORRES CORDERO HAROLD ARLEY</t>
  </si>
  <si>
    <t>VILA MARTINEZ NELSON SEBASTIAN</t>
  </si>
  <si>
    <t>ACEVEDO AGUIRRE MARTHA LILIANA</t>
  </si>
  <si>
    <t>ACOSTA PARRA TATIANA</t>
  </si>
  <si>
    <t>ALBARRACIN NIÑO NELSON ANDRES</t>
  </si>
  <si>
    <t>ANGEL CORREDOR LINA MARCELA</t>
  </si>
  <si>
    <t>AREVALO HERNANDEZ JENNIFER ALEJANDRA</t>
  </si>
  <si>
    <t>AVILA CANASTO DIEGO ALEXANDER</t>
  </si>
  <si>
    <t>BOJACA CLAVIJO LAURA GINETH</t>
  </si>
  <si>
    <t>CABRA RODRIGUEZ CRISTIAN CAMILO</t>
  </si>
  <si>
    <t>CADENA SILVA JHONNY STIVEN</t>
  </si>
  <si>
    <t>CANTOR MORA DAIFER DAVID</t>
  </si>
  <si>
    <t>DELGADO CORREA BRAYAN ORLANDO</t>
  </si>
  <si>
    <t>FARFAN CORDOBA MARIA FERNANDA</t>
  </si>
  <si>
    <t>GOMEZ CARRILLO YEISON DAVID</t>
  </si>
  <si>
    <t>GORDO MORENO KELLY JOHANA</t>
  </si>
  <si>
    <t>JARAMILLO CHUNZA JOHNATHAN</t>
  </si>
  <si>
    <t>JIMENEZ CASTILLO JHONATHAN FABIAN</t>
  </si>
  <si>
    <t>MOLINA QUINTERO OSCAR LEONARDO</t>
  </si>
  <si>
    <t>MUÑOZ ALARCON DANIELA</t>
  </si>
  <si>
    <t>MUÑOZ OVALLE DAVID GONZALO</t>
  </si>
  <si>
    <t>ORTIZ DAZA IVONNE DAYANNA</t>
  </si>
  <si>
    <t>PACHECO CONTRERAS MARIA ALEJANDRA</t>
  </si>
  <si>
    <t>PAEZ CORRADINE DAVID OSWALDO</t>
  </si>
  <si>
    <t>PENAGOS POVEDA MARIA ALEJANDRA</t>
  </si>
  <si>
    <t>PEÑA DAMIAN KELLY JOHANNA</t>
  </si>
  <si>
    <t>PINZON RODRIGUEZ VICTOR MANUEL</t>
  </si>
  <si>
    <t>QUEVEDO ESPITIA DIEGO ALEJANDRO</t>
  </si>
  <si>
    <t>RAMIREZ PERILLA LUISA FERNANDA</t>
  </si>
  <si>
    <t>REYES BARON CLAUDIA MELISSA</t>
  </si>
  <si>
    <t>RINCON PINTOR DANIEL SANTIAGO</t>
  </si>
  <si>
    <t>RODRIGUEZ FRANCO JESSICA ANDREA</t>
  </si>
  <si>
    <t>RODRIGUEZ POVEDA OLGA LUCIA</t>
  </si>
  <si>
    <t>SANCHEZ ACOSTA WILLIAM GABRIEL</t>
  </si>
  <si>
    <t>SANTANA RODRIGUEZ PAOLA MINEI</t>
  </si>
  <si>
    <t>SARMIENTO ESPINOSA DEYVISON ANDRES</t>
  </si>
  <si>
    <t>SARMIENTO PINTOR MAYERLY LORENA</t>
  </si>
  <si>
    <t>SUAREZ BERNAL ANGIE VANESSA</t>
  </si>
  <si>
    <t>VANEGAS VILLAMIL JIMMY ANDRES</t>
  </si>
  <si>
    <t>ZABALA MOLINA DANIEL YESID</t>
  </si>
  <si>
    <t>OCAMPO LEAL PAOLA ANDREA</t>
  </si>
  <si>
    <t>BOJACA HERNANDEZ WILMER  ALEXANDER</t>
  </si>
  <si>
    <t>BAJONERO MOLINA DIEGO FERNEY</t>
  </si>
  <si>
    <t xml:space="preserve">BELLO DIAZ LEONARDO </t>
  </si>
  <si>
    <t>BOSSA LOZANO MARIA  CAROLINA</t>
  </si>
  <si>
    <t>CASTAÑO HINCAPIE CATALINA</t>
  </si>
  <si>
    <t>CASTILLO RUA NICOLAS</t>
  </si>
  <si>
    <t>CHACÓN SANCHEZ JORGE ANDRES</t>
  </si>
  <si>
    <t>CORREA HEREDIA DINA JAZMIN</t>
  </si>
  <si>
    <t>CORTES LOPEZ PAULA CATHERINE</t>
  </si>
  <si>
    <t>DONOSO  GONZALEZ ALEJANDRA</t>
  </si>
  <si>
    <t>FORERO  HINCAPIÉ LORENA</t>
  </si>
  <si>
    <t>FORERO MACÍAS PAULA  ANDREA</t>
  </si>
  <si>
    <t xml:space="preserve">GARZON CASTIBLANCO SANDRA PATRICIA </t>
  </si>
  <si>
    <t>HERNADEZ MARTINEZ JHOJAN STIVEN</t>
  </si>
  <si>
    <t>MOYANO BENITEZ ANDRES    FELIPE</t>
  </si>
  <si>
    <t>MUÑOZ  MILLAN ERIKA  PAOLA</t>
  </si>
  <si>
    <t>ORDOÑEZ SOCHA NATALIA</t>
  </si>
  <si>
    <t>ORTEGA FORERO JULIETH VIVIANA</t>
  </si>
  <si>
    <t>PINILLA CONTRERAS MARIO ALFONSO</t>
  </si>
  <si>
    <t>RAMOS BERNAL CARLOS GUILLERMO</t>
  </si>
  <si>
    <t>RODRIGUEZ BEJARANO SANDRA YAMILE</t>
  </si>
  <si>
    <t xml:space="preserve">RODRIGUEZ JIMENEZ KELLY JOHANNA </t>
  </si>
  <si>
    <t>ROMERO LAVERDE ASTRID NAYIBE</t>
  </si>
  <si>
    <t>SOCHA RODRIGUEZ DANIEL ALEJANDRO</t>
  </si>
  <si>
    <t>SUAREZ AGUDELO JENNY VIVIANA</t>
  </si>
  <si>
    <t>SUAREZ AGUDELO JOHN EDISON</t>
  </si>
  <si>
    <t>TAFUR ORJUELA VIVIANA MARIA</t>
  </si>
  <si>
    <t>TORRES CORTES MARIA ALEJANDRA</t>
  </si>
  <si>
    <t>CASTILLO CAÑON ANTONIO JOSE</t>
  </si>
  <si>
    <t>ALARCON RODRIGUEZ FANNY ALEXANDRA</t>
  </si>
  <si>
    <t>ALEMAN GONZALEZ MANUEL CAMILO</t>
  </si>
  <si>
    <t>ALMANZA CARDENAS LIZETH KATHERINE</t>
  </si>
  <si>
    <t>AMADO QUIROGA LADY PATRICIA</t>
  </si>
  <si>
    <t>ARIAS TORRES YEIMI ANDREA</t>
  </si>
  <si>
    <t>BAJONERO FONSECA DANIELA</t>
  </si>
  <si>
    <t>BARRERA MORA LEIDY ALEJANDRA</t>
  </si>
  <si>
    <t>BELLO AREVALO NATALIA</t>
  </si>
  <si>
    <t>CASTRO NUÑEZ EDISSON GUILLERMO</t>
  </si>
  <si>
    <t>CASTRO VASQUEZ MILCIADES ESTIVEN</t>
  </si>
  <si>
    <t>CORDOBA RODRIGUEZ JENNIFER CAROLINA</t>
  </si>
  <si>
    <t>CRUZ MORENO JUAN SEBASTIAN</t>
  </si>
  <si>
    <t>GARAVITO RINCON MARIA CAMILA</t>
  </si>
  <si>
    <t>GUATA SANCHEZ KAREN LORENA</t>
  </si>
  <si>
    <t>MUÑOZ MUÑOZ WENDY ALEXANDRA</t>
  </si>
  <si>
    <t>MURILLO GARCIA JESUS LEONARDO</t>
  </si>
  <si>
    <t>ORTIZ VARGAS DIANA</t>
  </si>
  <si>
    <t>REY REY CARMEN ADELAIDA</t>
  </si>
  <si>
    <t>RIAÑO CRISTANCHO DANIELA</t>
  </si>
  <si>
    <t>SALAMANCA BARBOSA ERIKA LILIANA</t>
  </si>
  <si>
    <t>SALAMANCA PEREZ DANIELA</t>
  </si>
  <si>
    <t>SANCHEZ BELLO SANDRA</t>
  </si>
  <si>
    <t>SANCHEZ MUÑOZ FREDDY CAMILO</t>
  </si>
  <si>
    <t>SANTANA LIZARAZO MARIA ALEJANDRA</t>
  </si>
  <si>
    <t>TORRES RODRIGUEZ ANA MARIA</t>
  </si>
  <si>
    <t>VARGAS ACUÑA DANIELA DE JESUS</t>
  </si>
  <si>
    <t>VARGAS PRIETO SANTIAGO ALBERTO</t>
  </si>
  <si>
    <t>ZAMORA GOMEZ SERGIO ANDRES</t>
  </si>
  <si>
    <t>CASTRO HERRRERA GABRIEL ARMANDO</t>
  </si>
  <si>
    <t>CANTOR MORA MARFRED  STEVEN</t>
  </si>
  <si>
    <t>BETANCURT ZAMORA YESSICA LORENA</t>
  </si>
  <si>
    <t>CONTRERAS HIDALGO VERONICA</t>
  </si>
  <si>
    <t>CRISTANCHO SISA JONATHAN ARTURO</t>
  </si>
  <si>
    <t>LEAL SOCHA DEYVER ALEXIS</t>
  </si>
  <si>
    <t>BELLO DIAZ MICHAEL JORDAN</t>
  </si>
  <si>
    <t>GUZMAN GONZALEZ OSCAR ANDRES</t>
  </si>
  <si>
    <t>HERNANDEZ  CACERES JUAN MANUEL</t>
  </si>
  <si>
    <t>SANCHEZ BELLO HECTOR ALEJANDRO</t>
  </si>
  <si>
    <t>SILVA BARRETO JONNY FE RNEY</t>
  </si>
  <si>
    <t>CASTAÑO QUINTERO LEIDY JOHANA</t>
  </si>
  <si>
    <t>TIBATA QUINTERO DIANA CAROLINA</t>
  </si>
  <si>
    <t xml:space="preserve">BRAN GUTIERREZ YEIMY PAOLA </t>
  </si>
  <si>
    <t>GARCIA TIBAQUICHE YEISSON STEVEN</t>
  </si>
  <si>
    <t>TORRES MALDONADO JUAN ESTEBAN</t>
  </si>
  <si>
    <t xml:space="preserve">TABA ESPINOSA PAULA FERNANDA </t>
  </si>
  <si>
    <t>CHAVES CORDERO LAURA DAYAN</t>
  </si>
  <si>
    <t>REYES CHAVES CRISTIAN EDUARDO</t>
  </si>
  <si>
    <t>BUSTOS PULIDO HOMAR LISZANDRO</t>
  </si>
  <si>
    <t xml:space="preserve">        </t>
  </si>
  <si>
    <t>BAJONERO SARMIENTO JHORMAN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</si>
</sst>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7"/>
      <color indexed="10"/>
      <name val="Arial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>
        <color indexed="63"/>
      </left>
      <right/>
      <top style="medium"/>
      <bottom style="medium"/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7" fillId="4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0" fontId="33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0" fillId="7" borderId="1" applyNumberFormat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18" xfId="52" applyFont="1" applyFill="1" applyBorder="1">
      <alignment/>
      <protection/>
    </xf>
    <xf numFmtId="0" fontId="8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1" fontId="6" fillId="0" borderId="28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2" fontId="10" fillId="0" borderId="29" xfId="0" applyNumberFormat="1" applyFont="1" applyFill="1" applyBorder="1" applyAlignment="1">
      <alignment horizontal="center" vertical="center"/>
    </xf>
    <xf numFmtId="172" fontId="10" fillId="0" borderId="30" xfId="0" applyNumberFormat="1" applyFont="1" applyFill="1" applyBorder="1" applyAlignment="1">
      <alignment horizontal="center" vertical="center"/>
    </xf>
    <xf numFmtId="172" fontId="10" fillId="0" borderId="31" xfId="0" applyNumberFormat="1" applyFont="1" applyFill="1" applyBorder="1" applyAlignment="1">
      <alignment horizontal="center" vertical="center"/>
    </xf>
    <xf numFmtId="172" fontId="10" fillId="0" borderId="32" xfId="0" applyNumberFormat="1" applyFont="1" applyFill="1" applyBorder="1" applyAlignment="1">
      <alignment horizontal="center" vertical="center"/>
    </xf>
    <xf numFmtId="172" fontId="10" fillId="0" borderId="33" xfId="0" applyNumberFormat="1" applyFont="1" applyFill="1" applyBorder="1" applyAlignment="1">
      <alignment horizontal="center" vertical="center"/>
    </xf>
    <xf numFmtId="172" fontId="15" fillId="24" borderId="34" xfId="0" applyNumberFormat="1" applyFont="1" applyFill="1" applyBorder="1" applyAlignment="1">
      <alignment horizontal="center" vertical="center"/>
    </xf>
    <xf numFmtId="172" fontId="10" fillId="0" borderId="35" xfId="0" applyNumberFormat="1" applyFont="1" applyFill="1" applyBorder="1" applyAlignment="1">
      <alignment horizontal="center" vertical="center"/>
    </xf>
    <xf numFmtId="172" fontId="10" fillId="0" borderId="36" xfId="0" applyNumberFormat="1" applyFont="1" applyFill="1" applyBorder="1" applyAlignment="1">
      <alignment horizontal="center" vertical="center"/>
    </xf>
    <xf numFmtId="172" fontId="10" fillId="0" borderId="37" xfId="0" applyNumberFormat="1" applyFont="1" applyFill="1" applyBorder="1" applyAlignment="1">
      <alignment horizontal="center" vertical="center"/>
    </xf>
    <xf numFmtId="172" fontId="10" fillId="0" borderId="36" xfId="0" applyNumberFormat="1" applyFont="1" applyFill="1" applyBorder="1" applyAlignment="1">
      <alignment horizontal="center"/>
    </xf>
    <xf numFmtId="172" fontId="10" fillId="0" borderId="35" xfId="0" applyNumberFormat="1" applyFont="1" applyFill="1" applyBorder="1" applyAlignment="1">
      <alignment horizontal="center"/>
    </xf>
    <xf numFmtId="172" fontId="10" fillId="0" borderId="38" xfId="0" applyNumberFormat="1" applyFont="1" applyFill="1" applyBorder="1" applyAlignment="1">
      <alignment horizontal="center" vertical="center"/>
    </xf>
    <xf numFmtId="172" fontId="10" fillId="0" borderId="39" xfId="0" applyNumberFormat="1" applyFont="1" applyFill="1" applyBorder="1" applyAlignment="1">
      <alignment horizontal="center" vertical="center"/>
    </xf>
    <xf numFmtId="172" fontId="10" fillId="22" borderId="18" xfId="0" applyNumberFormat="1" applyFont="1" applyFill="1" applyBorder="1" applyAlignment="1">
      <alignment horizontal="center"/>
    </xf>
    <xf numFmtId="172" fontId="15" fillId="24" borderId="40" xfId="0" applyNumberFormat="1" applyFont="1" applyFill="1" applyBorder="1" applyAlignment="1">
      <alignment horizontal="center" vertical="center"/>
    </xf>
    <xf numFmtId="172" fontId="10" fillId="0" borderId="41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/>
    </xf>
    <xf numFmtId="172" fontId="10" fillId="0" borderId="41" xfId="0" applyNumberFormat="1" applyFont="1" applyFill="1" applyBorder="1" applyAlignment="1">
      <alignment horizontal="center"/>
    </xf>
    <xf numFmtId="172" fontId="10" fillId="0" borderId="44" xfId="0" applyNumberFormat="1" applyFont="1" applyFill="1" applyBorder="1" applyAlignment="1">
      <alignment horizontal="center" vertical="center"/>
    </xf>
    <xf numFmtId="172" fontId="10" fillId="0" borderId="45" xfId="0" applyNumberFormat="1" applyFont="1" applyFill="1" applyBorder="1" applyAlignment="1">
      <alignment horizontal="center" vertical="center"/>
    </xf>
    <xf numFmtId="172" fontId="10" fillId="0" borderId="46" xfId="0" applyNumberFormat="1" applyFont="1" applyFill="1" applyBorder="1" applyAlignment="1">
      <alignment horizontal="center" vertical="center"/>
    </xf>
    <xf numFmtId="172" fontId="10" fillId="0" borderId="47" xfId="0" applyNumberFormat="1" applyFont="1" applyFill="1" applyBorder="1" applyAlignment="1">
      <alignment horizontal="center" vertical="center"/>
    </xf>
    <xf numFmtId="172" fontId="10" fillId="0" borderId="48" xfId="0" applyNumberFormat="1" applyFont="1" applyFill="1" applyBorder="1" applyAlignment="1">
      <alignment horizontal="center" vertical="center"/>
    </xf>
    <xf numFmtId="172" fontId="10" fillId="22" borderId="49" xfId="0" applyNumberFormat="1" applyFont="1" applyFill="1" applyBorder="1" applyAlignment="1">
      <alignment horizontal="center"/>
    </xf>
    <xf numFmtId="172" fontId="15" fillId="24" borderId="5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0" fontId="6" fillId="0" borderId="18" xfId="52" applyFont="1" applyFill="1" applyBorder="1" applyAlignment="1">
      <alignment vertical="center"/>
      <protection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51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/>
    </xf>
    <xf numFmtId="0" fontId="8" fillId="0" borderId="53" xfId="0" applyFont="1" applyFill="1" applyBorder="1" applyAlignment="1">
      <alignment horizontal="left"/>
    </xf>
    <xf numFmtId="0" fontId="9" fillId="0" borderId="53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8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4" xfId="0" applyFont="1" applyFill="1" applyBorder="1" applyAlignment="1">
      <alignment/>
    </xf>
    <xf numFmtId="0" fontId="17" fillId="0" borderId="54" xfId="52" applyFont="1" applyFill="1" applyBorder="1" applyAlignment="1">
      <alignment vertical="center"/>
      <protection/>
    </xf>
    <xf numFmtId="0" fontId="17" fillId="0" borderId="55" xfId="0" applyFont="1" applyFill="1" applyBorder="1" applyAlignment="1">
      <alignment/>
    </xf>
    <xf numFmtId="0" fontId="6" fillId="0" borderId="22" xfId="52" applyFont="1" applyFill="1" applyBorder="1">
      <alignment/>
      <protection/>
    </xf>
    <xf numFmtId="0" fontId="8" fillId="24" borderId="1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24" borderId="59" xfId="0" applyFont="1" applyFill="1" applyBorder="1" applyAlignment="1">
      <alignment horizontal="center" vertical="center"/>
    </xf>
    <xf numFmtId="172" fontId="10" fillId="22" borderId="29" xfId="0" applyNumberFormat="1" applyFont="1" applyFill="1" applyBorder="1" applyAlignment="1">
      <alignment horizontal="center" vertical="center"/>
    </xf>
    <xf numFmtId="2" fontId="11" fillId="24" borderId="31" xfId="0" applyNumberFormat="1" applyFont="1" applyFill="1" applyBorder="1" applyAlignment="1">
      <alignment horizontal="center" vertical="center"/>
    </xf>
    <xf numFmtId="172" fontId="11" fillId="0" borderId="60" xfId="0" applyNumberFormat="1" applyFont="1" applyFill="1" applyBorder="1" applyAlignment="1">
      <alignment horizontal="center" vertical="center"/>
    </xf>
    <xf numFmtId="172" fontId="11" fillId="0" borderId="61" xfId="0" applyNumberFormat="1" applyFont="1" applyFill="1" applyBorder="1" applyAlignment="1">
      <alignment horizontal="center" vertical="center"/>
    </xf>
    <xf numFmtId="172" fontId="11" fillId="0" borderId="62" xfId="0" applyNumberFormat="1" applyFont="1" applyFill="1" applyBorder="1" applyAlignment="1">
      <alignment horizontal="center" vertical="center"/>
    </xf>
    <xf numFmtId="2" fontId="11" fillId="24" borderId="62" xfId="0" applyNumberFormat="1" applyFont="1" applyFill="1" applyBorder="1" applyAlignment="1">
      <alignment horizontal="center" vertical="center"/>
    </xf>
    <xf numFmtId="2" fontId="11" fillId="24" borderId="33" xfId="0" applyNumberFormat="1" applyFont="1" applyFill="1" applyBorder="1" applyAlignment="1">
      <alignment horizontal="center" vertical="center"/>
    </xf>
    <xf numFmtId="2" fontId="10" fillId="22" borderId="51" xfId="0" applyNumberFormat="1" applyFont="1" applyFill="1" applyBorder="1" applyAlignment="1">
      <alignment horizontal="center"/>
    </xf>
    <xf numFmtId="172" fontId="11" fillId="0" borderId="35" xfId="0" applyNumberFormat="1" applyFont="1" applyFill="1" applyBorder="1" applyAlignment="1">
      <alignment horizontal="center" vertical="center"/>
    </xf>
    <xf numFmtId="172" fontId="11" fillId="0" borderId="36" xfId="0" applyNumberFormat="1" applyFont="1" applyFill="1" applyBorder="1" applyAlignment="1">
      <alignment horizontal="center" vertical="center"/>
    </xf>
    <xf numFmtId="172" fontId="11" fillId="0" borderId="39" xfId="0" applyNumberFormat="1" applyFont="1" applyFill="1" applyBorder="1" applyAlignment="1">
      <alignment horizontal="center" vertical="center"/>
    </xf>
    <xf numFmtId="2" fontId="11" fillId="24" borderId="39" xfId="0" applyNumberFormat="1" applyFont="1" applyFill="1" applyBorder="1" applyAlignment="1">
      <alignment horizontal="center" vertical="center"/>
    </xf>
    <xf numFmtId="172" fontId="10" fillId="22" borderId="35" xfId="0" applyNumberFormat="1" applyFont="1" applyFill="1" applyBorder="1" applyAlignment="1">
      <alignment horizontal="center" vertical="center"/>
    </xf>
    <xf numFmtId="2" fontId="8" fillId="24" borderId="37" xfId="0" applyNumberFormat="1" applyFont="1" applyFill="1" applyBorder="1" applyAlignment="1">
      <alignment horizontal="center" vertical="center"/>
    </xf>
    <xf numFmtId="172" fontId="10" fillId="0" borderId="39" xfId="0" applyNumberFormat="1" applyFont="1" applyFill="1" applyBorder="1" applyAlignment="1">
      <alignment horizontal="center"/>
    </xf>
    <xf numFmtId="2" fontId="8" fillId="24" borderId="39" xfId="0" applyNumberFormat="1" applyFont="1" applyFill="1" applyBorder="1" applyAlignment="1">
      <alignment horizontal="center" vertical="center"/>
    </xf>
    <xf numFmtId="2" fontId="5" fillId="24" borderId="39" xfId="0" applyNumberFormat="1" applyFont="1" applyFill="1" applyBorder="1" applyAlignment="1">
      <alignment horizontal="center" vertical="center"/>
    </xf>
    <xf numFmtId="2" fontId="10" fillId="22" borderId="18" xfId="0" applyNumberFormat="1" applyFont="1" applyFill="1" applyBorder="1" applyAlignment="1">
      <alignment horizontal="center"/>
    </xf>
    <xf numFmtId="172" fontId="8" fillId="24" borderId="37" xfId="0" applyNumberFormat="1" applyFont="1" applyFill="1" applyBorder="1" applyAlignment="1">
      <alignment horizontal="center" vertical="center"/>
    </xf>
    <xf numFmtId="172" fontId="8" fillId="24" borderId="39" xfId="0" applyNumberFormat="1" applyFont="1" applyFill="1" applyBorder="1" applyAlignment="1">
      <alignment horizontal="center" vertical="center"/>
    </xf>
    <xf numFmtId="172" fontId="5" fillId="24" borderId="39" xfId="0" applyNumberFormat="1" applyFont="1" applyFill="1" applyBorder="1" applyAlignment="1">
      <alignment horizontal="center" vertical="center"/>
    </xf>
    <xf numFmtId="172" fontId="10" fillId="22" borderId="41" xfId="0" applyNumberFormat="1" applyFont="1" applyFill="1" applyBorder="1" applyAlignment="1">
      <alignment horizontal="center" vertical="center"/>
    </xf>
    <xf numFmtId="172" fontId="8" fillId="24" borderId="43" xfId="0" applyNumberFormat="1" applyFont="1" applyFill="1" applyBorder="1" applyAlignment="1">
      <alignment horizontal="center" vertical="center"/>
    </xf>
    <xf numFmtId="172" fontId="10" fillId="0" borderId="45" xfId="0" applyNumberFormat="1" applyFont="1" applyFill="1" applyBorder="1" applyAlignment="1">
      <alignment horizontal="center"/>
    </xf>
    <xf numFmtId="172" fontId="8" fillId="24" borderId="45" xfId="0" applyNumberFormat="1" applyFont="1" applyFill="1" applyBorder="1" applyAlignment="1">
      <alignment horizontal="center" vertical="center"/>
    </xf>
    <xf numFmtId="172" fontId="5" fillId="24" borderId="45" xfId="0" applyNumberFormat="1" applyFont="1" applyFill="1" applyBorder="1" applyAlignment="1">
      <alignment horizontal="center" vertical="center"/>
    </xf>
    <xf numFmtId="172" fontId="5" fillId="24" borderId="48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 wrapText="1"/>
    </xf>
    <xf numFmtId="2" fontId="11" fillId="24" borderId="43" xfId="0" applyNumberFormat="1" applyFont="1" applyFill="1" applyBorder="1" applyAlignment="1">
      <alignment horizontal="center" vertical="center"/>
    </xf>
    <xf numFmtId="172" fontId="11" fillId="0" borderId="41" xfId="0" applyNumberFormat="1" applyFont="1" applyFill="1" applyBorder="1" applyAlignment="1">
      <alignment horizontal="center" vertical="center"/>
    </xf>
    <xf numFmtId="172" fontId="11" fillId="0" borderId="42" xfId="0" applyNumberFormat="1" applyFont="1" applyFill="1" applyBorder="1" applyAlignment="1">
      <alignment horizontal="center" vertical="center"/>
    </xf>
    <xf numFmtId="172" fontId="11" fillId="0" borderId="45" xfId="0" applyNumberFormat="1" applyFont="1" applyFill="1" applyBorder="1" applyAlignment="1">
      <alignment horizontal="center" vertical="center"/>
    </xf>
    <xf numFmtId="2" fontId="11" fillId="24" borderId="45" xfId="0" applyNumberFormat="1" applyFont="1" applyFill="1" applyBorder="1" applyAlignment="1">
      <alignment horizontal="center" vertical="center"/>
    </xf>
    <xf numFmtId="2" fontId="10" fillId="22" borderId="19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horizontal="left" vertical="center"/>
    </xf>
    <xf numFmtId="2" fontId="11" fillId="24" borderId="37" xfId="0" applyNumberFormat="1" applyFont="1" applyFill="1" applyBorder="1" applyAlignment="1">
      <alignment horizontal="center" vertical="center"/>
    </xf>
    <xf numFmtId="172" fontId="10" fillId="22" borderId="63" xfId="0" applyNumberFormat="1" applyFont="1" applyFill="1" applyBorder="1" applyAlignment="1">
      <alignment horizontal="center" vertical="center"/>
    </xf>
    <xf numFmtId="2" fontId="11" fillId="24" borderId="64" xfId="0" applyNumberFormat="1" applyFont="1" applyFill="1" applyBorder="1" applyAlignment="1">
      <alignment horizontal="center" vertical="center"/>
    </xf>
    <xf numFmtId="2" fontId="11" fillId="24" borderId="27" xfId="0" applyNumberFormat="1" applyFont="1" applyFill="1" applyBorder="1" applyAlignment="1">
      <alignment horizontal="center" vertical="center"/>
    </xf>
    <xf numFmtId="2" fontId="10" fillId="22" borderId="65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/>
    </xf>
    <xf numFmtId="172" fontId="8" fillId="0" borderId="53" xfId="0" applyNumberFormat="1" applyFont="1" applyFill="1" applyBorder="1" applyAlignment="1">
      <alignment horizontal="left"/>
    </xf>
    <xf numFmtId="172" fontId="9" fillId="0" borderId="53" xfId="0" applyNumberFormat="1" applyFont="1" applyFill="1" applyBorder="1" applyAlignment="1">
      <alignment/>
    </xf>
    <xf numFmtId="172" fontId="6" fillId="0" borderId="53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 horizontal="centerContinuous"/>
    </xf>
    <xf numFmtId="172" fontId="8" fillId="0" borderId="11" xfId="0" applyNumberFormat="1" applyFont="1" applyFill="1" applyBorder="1" applyAlignment="1">
      <alignment horizontal="center" vertical="center"/>
    </xf>
    <xf numFmtId="172" fontId="13" fillId="22" borderId="11" xfId="0" applyNumberFormat="1" applyFont="1" applyFill="1" applyBorder="1" applyAlignment="1">
      <alignment horizontal="center" vertical="center"/>
    </xf>
    <xf numFmtId="172" fontId="8" fillId="24" borderId="10" xfId="0" applyNumberFormat="1" applyFont="1" applyFill="1" applyBorder="1" applyAlignment="1">
      <alignment horizontal="center" vertical="center"/>
    </xf>
    <xf numFmtId="172" fontId="11" fillId="24" borderId="31" xfId="0" applyNumberFormat="1" applyFont="1" applyFill="1" applyBorder="1" applyAlignment="1">
      <alignment horizontal="center" vertical="center"/>
    </xf>
    <xf numFmtId="172" fontId="11" fillId="24" borderId="62" xfId="0" applyNumberFormat="1" applyFont="1" applyFill="1" applyBorder="1" applyAlignment="1">
      <alignment horizontal="center" vertical="center"/>
    </xf>
    <xf numFmtId="172" fontId="11" fillId="24" borderId="33" xfId="0" applyNumberFormat="1" applyFont="1" applyFill="1" applyBorder="1" applyAlignment="1">
      <alignment horizontal="center" vertical="center"/>
    </xf>
    <xf numFmtId="172" fontId="10" fillId="22" borderId="51" xfId="0" applyNumberFormat="1" applyFont="1" applyFill="1" applyBorder="1" applyAlignment="1">
      <alignment horizontal="center"/>
    </xf>
    <xf numFmtId="172" fontId="11" fillId="24" borderId="39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textRotation="90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left"/>
    </xf>
    <xf numFmtId="172" fontId="6" fillId="0" borderId="26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left"/>
    </xf>
    <xf numFmtId="172" fontId="2" fillId="0" borderId="28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172" fontId="10" fillId="8" borderId="36" xfId="0" applyNumberFormat="1" applyFont="1" applyFill="1" applyBorder="1" applyAlignment="1" applyProtection="1">
      <alignment/>
      <protection/>
    </xf>
    <xf numFmtId="172" fontId="10" fillId="24" borderId="34" xfId="0" applyNumberFormat="1" applyFont="1" applyFill="1" applyBorder="1" applyAlignment="1">
      <alignment horizontal="center" vertical="center"/>
    </xf>
    <xf numFmtId="173" fontId="6" fillId="0" borderId="27" xfId="0" applyNumberFormat="1" applyFont="1" applyFill="1" applyBorder="1" applyAlignment="1">
      <alignment horizontal="center" vertical="center" wrapText="1"/>
    </xf>
    <xf numFmtId="172" fontId="10" fillId="21" borderId="0" xfId="0" applyNumberFormat="1" applyFont="1" applyFill="1" applyAlignment="1">
      <alignment/>
    </xf>
    <xf numFmtId="0" fontId="20" fillId="22" borderId="36" xfId="0" applyFont="1" applyFill="1" applyBorder="1" applyAlignment="1" applyProtection="1">
      <alignment/>
      <protection locked="0"/>
    </xf>
    <xf numFmtId="0" fontId="0" fillId="3" borderId="36" xfId="0" applyFill="1" applyBorder="1" applyAlignment="1" applyProtection="1">
      <alignment/>
      <protection/>
    </xf>
    <xf numFmtId="172" fontId="1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0" fillId="21" borderId="36" xfId="0" applyFill="1" applyBorder="1" applyAlignment="1">
      <alignment/>
    </xf>
    <xf numFmtId="172" fontId="21" fillId="0" borderId="36" xfId="53" applyNumberFormat="1" applyFont="1" applyBorder="1">
      <alignment/>
      <protection/>
    </xf>
    <xf numFmtId="172" fontId="21" fillId="0" borderId="36" xfId="55" applyNumberFormat="1" applyFont="1" applyBorder="1">
      <alignment/>
      <protection/>
    </xf>
    <xf numFmtId="172" fontId="21" fillId="0" borderId="36" xfId="54" applyNumberFormat="1" applyFont="1" applyBorder="1">
      <alignment/>
      <protection/>
    </xf>
    <xf numFmtId="172" fontId="21" fillId="0" borderId="36" xfId="59" applyNumberFormat="1" applyFont="1" applyBorder="1">
      <alignment/>
      <protection/>
    </xf>
    <xf numFmtId="172" fontId="21" fillId="0" borderId="36" xfId="56" applyNumberFormat="1" applyFont="1" applyBorder="1">
      <alignment/>
      <protection/>
    </xf>
    <xf numFmtId="172" fontId="21" fillId="0" borderId="36" xfId="58" applyNumberFormat="1" applyFont="1" applyBorder="1">
      <alignment/>
      <protection/>
    </xf>
    <xf numFmtId="172" fontId="21" fillId="0" borderId="36" xfId="57" applyNumberFormat="1" applyFont="1" applyBorder="1">
      <alignment/>
      <protection/>
    </xf>
    <xf numFmtId="0" fontId="21" fillId="0" borderId="0" xfId="57" applyFont="1">
      <alignment/>
      <protection/>
    </xf>
    <xf numFmtId="0" fontId="21" fillId="0" borderId="0" xfId="55" applyFont="1">
      <alignment/>
      <protection/>
    </xf>
    <xf numFmtId="1" fontId="22" fillId="0" borderId="36" xfId="51" applyNumberFormat="1" applyFont="1" applyFill="1" applyBorder="1">
      <alignment/>
      <protection/>
    </xf>
    <xf numFmtId="0" fontId="0" fillId="0" borderId="28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2" fillId="0" borderId="0" xfId="51" applyFont="1" applyFill="1">
      <alignment/>
      <protection/>
    </xf>
    <xf numFmtId="172" fontId="15" fillId="24" borderId="34" xfId="0" applyNumberFormat="1" applyFont="1" applyFill="1" applyBorder="1" applyAlignment="1" applyProtection="1">
      <alignment horizontal="center" vertical="center"/>
      <protection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67" xfId="0" applyFont="1" applyBorder="1" applyAlignment="1">
      <alignment vertical="center"/>
    </xf>
    <xf numFmtId="0" fontId="6" fillId="0" borderId="67" xfId="52" applyFont="1" applyBorder="1">
      <alignment/>
      <protection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/>
    </xf>
    <xf numFmtId="0" fontId="6" fillId="0" borderId="67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172" fontId="10" fillId="8" borderId="71" xfId="0" applyNumberFormat="1" applyFont="1" applyFill="1" applyBorder="1" applyAlignment="1" applyProtection="1">
      <alignment/>
      <protection/>
    </xf>
    <xf numFmtId="172" fontId="10" fillId="0" borderId="71" xfId="0" applyNumberFormat="1" applyFont="1" applyFill="1" applyBorder="1" applyAlignment="1">
      <alignment horizontal="center" vertical="center"/>
    </xf>
    <xf numFmtId="172" fontId="10" fillId="0" borderId="72" xfId="0" applyNumberFormat="1" applyFont="1" applyFill="1" applyBorder="1" applyAlignment="1">
      <alignment horizontal="center" vertical="center"/>
    </xf>
    <xf numFmtId="0" fontId="18" fillId="25" borderId="18" xfId="0" applyFont="1" applyFill="1" applyBorder="1" applyAlignment="1" applyProtection="1">
      <alignment/>
      <protection/>
    </xf>
    <xf numFmtId="0" fontId="18" fillId="25" borderId="18" xfId="0" applyFont="1" applyFill="1" applyBorder="1" applyAlignment="1" applyProtection="1">
      <alignment/>
      <protection/>
    </xf>
    <xf numFmtId="0" fontId="18" fillId="25" borderId="73" xfId="0" applyFont="1" applyFill="1" applyBorder="1" applyAlignment="1" applyProtection="1">
      <alignment/>
      <protection/>
    </xf>
    <xf numFmtId="172" fontId="10" fillId="0" borderId="36" xfId="0" applyNumberFormat="1" applyFont="1" applyBorder="1" applyAlignment="1" applyProtection="1">
      <alignment/>
      <protection/>
    </xf>
    <xf numFmtId="172" fontId="10" fillId="8" borderId="74" xfId="0" applyNumberFormat="1" applyFont="1" applyFill="1" applyBorder="1" applyAlignment="1" applyProtection="1">
      <alignment/>
      <protection/>
    </xf>
    <xf numFmtId="0" fontId="8" fillId="0" borderId="75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13" fillId="22" borderId="11" xfId="0" applyNumberFormat="1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>
      <alignment horizontal="center" vertical="center"/>
    </xf>
    <xf numFmtId="0" fontId="8" fillId="24" borderId="5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172" fontId="10" fillId="21" borderId="36" xfId="0" applyNumberFormat="1" applyFont="1" applyFill="1" applyBorder="1" applyAlignment="1">
      <alignment/>
    </xf>
    <xf numFmtId="0" fontId="18" fillId="25" borderId="78" xfId="0" applyFont="1" applyFill="1" applyBorder="1" applyAlignment="1" applyProtection="1">
      <alignment/>
      <protection/>
    </xf>
    <xf numFmtId="0" fontId="6" fillId="0" borderId="7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8" fillId="0" borderId="81" xfId="0" applyFont="1" applyFill="1" applyBorder="1" applyAlignment="1">
      <alignment horizontal="center" vertical="center"/>
    </xf>
    <xf numFmtId="172" fontId="10" fillId="21" borderId="60" xfId="0" applyNumberFormat="1" applyFont="1" applyFill="1" applyBorder="1" applyAlignment="1" applyProtection="1">
      <alignment/>
      <protection/>
    </xf>
    <xf numFmtId="172" fontId="10" fillId="21" borderId="61" xfId="0" applyNumberFormat="1" applyFont="1" applyFill="1" applyBorder="1" applyAlignment="1">
      <alignment/>
    </xf>
    <xf numFmtId="172" fontId="10" fillId="0" borderId="61" xfId="0" applyNumberFormat="1" applyFont="1" applyFill="1" applyBorder="1" applyAlignment="1">
      <alignment horizontal="center" vertical="center"/>
    </xf>
    <xf numFmtId="172" fontId="10" fillId="0" borderId="62" xfId="0" applyNumberFormat="1" applyFont="1" applyFill="1" applyBorder="1" applyAlignment="1">
      <alignment horizontal="center" vertical="center"/>
    </xf>
    <xf numFmtId="172" fontId="10" fillId="21" borderId="35" xfId="0" applyNumberFormat="1" applyFont="1" applyFill="1" applyBorder="1" applyAlignment="1" applyProtection="1">
      <alignment/>
      <protection/>
    </xf>
    <xf numFmtId="172" fontId="19" fillId="21" borderId="35" xfId="0" applyNumberFormat="1" applyFont="1" applyFill="1" applyBorder="1" applyAlignment="1" applyProtection="1">
      <alignment/>
      <protection/>
    </xf>
    <xf numFmtId="172" fontId="10" fillId="21" borderId="35" xfId="0" applyNumberFormat="1" applyFont="1" applyFill="1" applyBorder="1" applyAlignment="1">
      <alignment/>
    </xf>
    <xf numFmtId="0" fontId="10" fillId="8" borderId="35" xfId="0" applyFont="1" applyFill="1" applyBorder="1" applyAlignment="1" applyProtection="1">
      <alignment/>
      <protection locked="0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172" fontId="10" fillId="0" borderId="82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2" borderId="83" xfId="0" applyFont="1" applyFill="1" applyBorder="1" applyAlignment="1">
      <alignment horizontal="center"/>
    </xf>
    <xf numFmtId="0" fontId="5" fillId="22" borderId="84" xfId="0" applyFont="1" applyFill="1" applyBorder="1" applyAlignment="1">
      <alignment horizontal="center"/>
    </xf>
    <xf numFmtId="0" fontId="9" fillId="22" borderId="85" xfId="0" applyFont="1" applyFill="1" applyBorder="1" applyAlignment="1">
      <alignment horizontal="center"/>
    </xf>
    <xf numFmtId="0" fontId="9" fillId="22" borderId="53" xfId="0" applyFont="1" applyFill="1" applyBorder="1" applyAlignment="1">
      <alignment horizontal="center"/>
    </xf>
    <xf numFmtId="0" fontId="9" fillId="22" borderId="86" xfId="0" applyFont="1" applyFill="1" applyBorder="1" applyAlignment="1">
      <alignment horizontal="center"/>
    </xf>
    <xf numFmtId="0" fontId="5" fillId="22" borderId="85" xfId="0" applyFont="1" applyFill="1" applyBorder="1" applyAlignment="1">
      <alignment horizontal="center"/>
    </xf>
    <xf numFmtId="0" fontId="5" fillId="22" borderId="53" xfId="0" applyFont="1" applyFill="1" applyBorder="1" applyAlignment="1">
      <alignment horizontal="center"/>
    </xf>
    <xf numFmtId="0" fontId="5" fillId="22" borderId="86" xfId="0" applyFont="1" applyFill="1" applyBorder="1" applyAlignment="1">
      <alignment horizontal="center"/>
    </xf>
    <xf numFmtId="0" fontId="9" fillId="22" borderId="83" xfId="0" applyFont="1" applyFill="1" applyBorder="1" applyAlignment="1">
      <alignment horizontal="center"/>
    </xf>
    <xf numFmtId="0" fontId="9" fillId="22" borderId="84" xfId="0" applyFont="1" applyFill="1" applyBorder="1" applyAlignment="1">
      <alignment horizontal="center"/>
    </xf>
    <xf numFmtId="2" fontId="6" fillId="0" borderId="83" xfId="0" applyNumberFormat="1" applyFont="1" applyFill="1" applyBorder="1" applyAlignment="1">
      <alignment horizontal="center" vertical="center" wrapText="1"/>
    </xf>
    <xf numFmtId="2" fontId="6" fillId="0" borderId="8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" fontId="6" fillId="0" borderId="63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0" fontId="5" fillId="22" borderId="87" xfId="0" applyFont="1" applyFill="1" applyBorder="1" applyAlignment="1">
      <alignment horizontal="center"/>
    </xf>
    <xf numFmtId="0" fontId="8" fillId="22" borderId="83" xfId="0" applyFont="1" applyFill="1" applyBorder="1" applyAlignment="1">
      <alignment horizontal="center"/>
    </xf>
    <xf numFmtId="0" fontId="8" fillId="22" borderId="87" xfId="0" applyFont="1" applyFill="1" applyBorder="1" applyAlignment="1">
      <alignment horizontal="center"/>
    </xf>
    <xf numFmtId="0" fontId="8" fillId="22" borderId="84" xfId="0" applyFont="1" applyFill="1" applyBorder="1" applyAlignment="1">
      <alignment horizontal="center"/>
    </xf>
    <xf numFmtId="0" fontId="9" fillId="24" borderId="24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53" xfId="0" applyFont="1" applyFill="1" applyBorder="1" applyAlignment="1">
      <alignment horizontal="center"/>
    </xf>
    <xf numFmtId="0" fontId="9" fillId="24" borderId="8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22" borderId="87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16" fillId="24" borderId="83" xfId="0" applyFont="1" applyFill="1" applyBorder="1" applyAlignment="1">
      <alignment horizontal="center"/>
    </xf>
    <xf numFmtId="0" fontId="16" fillId="24" borderId="84" xfId="0" applyFont="1" applyFill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4" fillId="0" borderId="84" xfId="0" applyFont="1" applyFill="1" applyBorder="1" applyAlignment="1">
      <alignment horizontal="center"/>
    </xf>
    <xf numFmtId="0" fontId="11" fillId="22" borderId="83" xfId="0" applyFont="1" applyFill="1" applyBorder="1" applyAlignment="1">
      <alignment horizontal="center"/>
    </xf>
    <xf numFmtId="0" fontId="11" fillId="22" borderId="8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/>
    </xf>
    <xf numFmtId="0" fontId="9" fillId="0" borderId="87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"/>
    </xf>
    <xf numFmtId="0" fontId="16" fillId="0" borderId="83" xfId="0" applyFont="1" applyFill="1" applyBorder="1" applyAlignment="1">
      <alignment horizontal="center"/>
    </xf>
    <xf numFmtId="0" fontId="16" fillId="0" borderId="84" xfId="0" applyFont="1" applyFill="1" applyBorder="1" applyAlignment="1">
      <alignment horizontal="center"/>
    </xf>
    <xf numFmtId="172" fontId="9" fillId="22" borderId="85" xfId="0" applyNumberFormat="1" applyFont="1" applyFill="1" applyBorder="1" applyAlignment="1">
      <alignment horizontal="center"/>
    </xf>
    <xf numFmtId="172" fontId="9" fillId="22" borderId="53" xfId="0" applyNumberFormat="1" applyFont="1" applyFill="1" applyBorder="1" applyAlignment="1">
      <alignment horizontal="center"/>
    </xf>
    <xf numFmtId="172" fontId="9" fillId="22" borderId="86" xfId="0" applyNumberFormat="1" applyFont="1" applyFill="1" applyBorder="1" applyAlignment="1">
      <alignment horizontal="center"/>
    </xf>
    <xf numFmtId="172" fontId="5" fillId="22" borderId="85" xfId="0" applyNumberFormat="1" applyFont="1" applyFill="1" applyBorder="1" applyAlignment="1">
      <alignment horizontal="center"/>
    </xf>
    <xf numFmtId="172" fontId="5" fillId="22" borderId="53" xfId="0" applyNumberFormat="1" applyFont="1" applyFill="1" applyBorder="1" applyAlignment="1">
      <alignment horizontal="center"/>
    </xf>
    <xf numFmtId="172" fontId="5" fillId="22" borderId="86" xfId="0" applyNumberFormat="1" applyFont="1" applyFill="1" applyBorder="1" applyAlignment="1">
      <alignment horizontal="center"/>
    </xf>
    <xf numFmtId="172" fontId="6" fillId="0" borderId="83" xfId="0" applyNumberFormat="1" applyFont="1" applyFill="1" applyBorder="1" applyAlignment="1">
      <alignment horizontal="center" vertical="center" wrapText="1"/>
    </xf>
    <xf numFmtId="172" fontId="6" fillId="0" borderId="87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63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72" fontId="8" fillId="22" borderId="83" xfId="0" applyNumberFormat="1" applyFont="1" applyFill="1" applyBorder="1" applyAlignment="1">
      <alignment horizontal="center"/>
    </xf>
    <xf numFmtId="172" fontId="8" fillId="22" borderId="87" xfId="0" applyNumberFormat="1" applyFont="1" applyFill="1" applyBorder="1" applyAlignment="1">
      <alignment horizontal="center"/>
    </xf>
    <xf numFmtId="172" fontId="8" fillId="22" borderId="84" xfId="0" applyNumberFormat="1" applyFont="1" applyFill="1" applyBorder="1" applyAlignment="1">
      <alignment horizontal="center"/>
    </xf>
    <xf numFmtId="172" fontId="9" fillId="24" borderId="24" xfId="0" applyNumberFormat="1" applyFont="1" applyFill="1" applyBorder="1" applyAlignment="1">
      <alignment horizontal="center"/>
    </xf>
    <xf numFmtId="172" fontId="9" fillId="24" borderId="0" xfId="0" applyNumberFormat="1" applyFont="1" applyFill="1" applyBorder="1" applyAlignment="1">
      <alignment horizontal="center"/>
    </xf>
    <xf numFmtId="172" fontId="9" fillId="24" borderId="53" xfId="0" applyNumberFormat="1" applyFont="1" applyFill="1" applyBorder="1" applyAlignment="1">
      <alignment horizontal="center"/>
    </xf>
    <xf numFmtId="172" fontId="9" fillId="24" borderId="86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 wrapText="1"/>
    </xf>
    <xf numFmtId="172" fontId="9" fillId="22" borderId="89" xfId="0" applyNumberFormat="1" applyFont="1" applyFill="1" applyBorder="1" applyAlignment="1">
      <alignment horizontal="center"/>
    </xf>
    <xf numFmtId="172" fontId="9" fillId="22" borderId="87" xfId="0" applyNumberFormat="1" applyFont="1" applyFill="1" applyBorder="1" applyAlignment="1">
      <alignment horizontal="center"/>
    </xf>
    <xf numFmtId="172" fontId="9" fillId="22" borderId="84" xfId="0" applyNumberFormat="1" applyFont="1" applyFill="1" applyBorder="1" applyAlignment="1">
      <alignment horizontal="center"/>
    </xf>
    <xf numFmtId="172" fontId="9" fillId="22" borderId="83" xfId="0" applyNumberFormat="1" applyFont="1" applyFill="1" applyBorder="1" applyAlignment="1">
      <alignment horizontal="center"/>
    </xf>
    <xf numFmtId="172" fontId="14" fillId="0" borderId="83" xfId="0" applyNumberFormat="1" applyFont="1" applyFill="1" applyBorder="1" applyAlignment="1">
      <alignment horizontal="center"/>
    </xf>
    <xf numFmtId="172" fontId="14" fillId="0" borderId="87" xfId="0" applyNumberFormat="1" applyFont="1" applyFill="1" applyBorder="1" applyAlignment="1">
      <alignment horizontal="center"/>
    </xf>
    <xf numFmtId="172" fontId="14" fillId="0" borderId="84" xfId="0" applyNumberFormat="1" applyFont="1" applyFill="1" applyBorder="1" applyAlignment="1">
      <alignment horizontal="center"/>
    </xf>
    <xf numFmtId="172" fontId="11" fillId="22" borderId="83" xfId="0" applyNumberFormat="1" applyFont="1" applyFill="1" applyBorder="1" applyAlignment="1">
      <alignment horizontal="center"/>
    </xf>
    <xf numFmtId="172" fontId="11" fillId="22" borderId="84" xfId="0" applyNumberFormat="1" applyFont="1" applyFill="1" applyBorder="1" applyAlignment="1">
      <alignment horizontal="center"/>
    </xf>
    <xf numFmtId="172" fontId="9" fillId="0" borderId="83" xfId="0" applyNumberFormat="1" applyFont="1" applyFill="1" applyBorder="1" applyAlignment="1">
      <alignment horizontal="center"/>
    </xf>
    <xf numFmtId="172" fontId="9" fillId="0" borderId="87" xfId="0" applyNumberFormat="1" applyFont="1" applyFill="1" applyBorder="1" applyAlignment="1">
      <alignment horizontal="center"/>
    </xf>
    <xf numFmtId="172" fontId="9" fillId="0" borderId="84" xfId="0" applyNumberFormat="1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2" fontId="6" fillId="0" borderId="92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93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34"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82150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82150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9167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9167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9167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82150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9167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9167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9167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82150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9167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9167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9167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9167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61072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610725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0</xdr:row>
      <xdr:rowOff>38100</xdr:rowOff>
    </xdr:from>
    <xdr:to>
      <xdr:col>32</xdr:col>
      <xdr:colOff>76200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4022" t="18768" r="18588" b="21681"/>
        <a:stretch>
          <a:fillRect/>
        </a:stretch>
      </xdr:blipFill>
      <xdr:spPr>
        <a:xfrm>
          <a:off x="9563100" y="3810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6.8515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4.140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69</v>
      </c>
      <c r="C3" s="245"/>
      <c r="D3" s="85" t="s">
        <v>18</v>
      </c>
      <c r="E3" s="86"/>
      <c r="F3" s="246" t="s">
        <v>72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72" t="s">
        <v>19</v>
      </c>
      <c r="C5" s="273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73" t="s">
        <v>98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74" t="s">
        <v>99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47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47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47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7">(AB9*0.1)</f>
        <v>#DIV/0!</v>
      </c>
      <c r="AD9" s="114"/>
      <c r="AE9" s="108">
        <f aca="true" t="shared" si="8" ref="AE9:AE47">(AD9*0.1)</f>
        <v>0</v>
      </c>
      <c r="AF9" s="109" t="e">
        <f aca="true" t="shared" si="9" ref="AF9:AF44">(K9+Q9+W9+AC9+AE9)</f>
        <v>#DIV/0!</v>
      </c>
      <c r="AG9" s="50" t="e">
        <f aca="true" t="shared" si="10" ref="AG9:AG43">IF(AF9&lt;3,"BAJO",IF(AF9&lt;4,"BASICO",IF(AF9&lt;4.6,"ALTO","SUPERIOR")))</f>
        <v>#DIV/0!</v>
      </c>
      <c r="AH9" s="3" t="e">
        <f aca="true" t="shared" si="11" ref="AH9:AH47">IF(AG9="bajo",1,0)</f>
        <v>#DIV/0!</v>
      </c>
    </row>
    <row r="10" spans="2:34" ht="9.75" customHeight="1">
      <c r="B10" s="22">
        <v>3</v>
      </c>
      <c r="C10" s="74" t="s">
        <v>100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74" t="s">
        <v>101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74" t="s">
        <v>102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74" t="s">
        <v>103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74" t="s">
        <v>104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74" t="s">
        <v>105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74" t="s">
        <v>106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75" t="s">
        <v>107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75" t="s">
        <v>108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74" t="s">
        <v>109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75" t="s">
        <v>110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24" t="s">
        <v>111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74" t="s">
        <v>112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74" t="s">
        <v>113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74" t="s">
        <v>114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74" t="s">
        <v>115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74" t="s">
        <v>116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74" t="s">
        <v>117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74" t="s">
        <v>118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74" t="s">
        <v>119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74" t="s">
        <v>120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74" t="s">
        <v>121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74" t="s">
        <v>122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74" t="s">
        <v>123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74" t="s">
        <v>124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75" t="s">
        <v>125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74" t="s">
        <v>126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74" t="s">
        <v>127</v>
      </c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74" t="s">
        <v>128</v>
      </c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74" t="s">
        <v>129</v>
      </c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74" t="s">
        <v>695</v>
      </c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74" t="s">
        <v>130</v>
      </c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75" t="s">
        <v>131</v>
      </c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78"/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24"/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193"/>
      <c r="AH44" s="3">
        <f t="shared" si="11"/>
        <v>0</v>
      </c>
    </row>
    <row r="45" spans="2:34" ht="9.75" customHeight="1">
      <c r="B45" s="22">
        <v>38</v>
      </c>
      <c r="C45" s="24"/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>(K45+Q45+W45+AC45+AE45)</f>
        <v>#DIV/0!</v>
      </c>
      <c r="AG45" s="193"/>
      <c r="AH45" s="3">
        <f t="shared" si="11"/>
        <v>0</v>
      </c>
    </row>
    <row r="46" spans="2:34" ht="9.75" customHeight="1">
      <c r="B46" s="22">
        <v>39</v>
      </c>
      <c r="C46" s="24"/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>(K46+Q46+W46+AC46+AE46)</f>
        <v>#DIV/0!</v>
      </c>
      <c r="AG46" s="193"/>
      <c r="AH46" s="3">
        <f t="shared" si="11"/>
        <v>0</v>
      </c>
    </row>
    <row r="47" spans="2:34" ht="9.75" customHeight="1">
      <c r="B47" s="22">
        <v>40</v>
      </c>
      <c r="C47" s="19"/>
      <c r="D47" s="17"/>
      <c r="E47" s="51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>(K47+Q47+W47+AC47+AE47)</f>
        <v>#DIV/0!</v>
      </c>
      <c r="AG47" s="193"/>
      <c r="AH47" s="3">
        <f t="shared" si="11"/>
        <v>0</v>
      </c>
    </row>
    <row r="48" spans="2:33" ht="9.75" customHeight="1">
      <c r="B48" s="22">
        <v>41</v>
      </c>
      <c r="C48" s="19"/>
      <c r="D48" s="17"/>
      <c r="E48" s="51"/>
      <c r="F48" s="52"/>
      <c r="G48" s="52"/>
      <c r="H48" s="52"/>
      <c r="I48" s="53"/>
      <c r="J48" s="114"/>
      <c r="K48" s="115"/>
      <c r="L48" s="55"/>
      <c r="M48" s="54"/>
      <c r="N48" s="54"/>
      <c r="O48" s="116"/>
      <c r="P48" s="114"/>
      <c r="Q48" s="117"/>
      <c r="R48" s="56"/>
      <c r="S48" s="52"/>
      <c r="T48" s="52"/>
      <c r="U48" s="57"/>
      <c r="V48" s="114"/>
      <c r="W48" s="118"/>
      <c r="X48" s="56"/>
      <c r="Y48" s="52"/>
      <c r="Z48" s="52"/>
      <c r="AA48" s="57"/>
      <c r="AB48" s="114"/>
      <c r="AC48" s="118"/>
      <c r="AD48" s="114"/>
      <c r="AE48" s="118"/>
      <c r="AF48" s="119"/>
      <c r="AG48" s="59"/>
    </row>
    <row r="49" spans="2:33" ht="9.75" customHeight="1">
      <c r="B49" s="22">
        <v>42</v>
      </c>
      <c r="C49" s="19"/>
      <c r="D49" s="17"/>
      <c r="E49" s="51"/>
      <c r="F49" s="52"/>
      <c r="G49" s="52"/>
      <c r="H49" s="52"/>
      <c r="I49" s="53"/>
      <c r="J49" s="114"/>
      <c r="K49" s="115"/>
      <c r="L49" s="55"/>
      <c r="M49" s="54"/>
      <c r="N49" s="54"/>
      <c r="O49" s="116"/>
      <c r="P49" s="114"/>
      <c r="Q49" s="117"/>
      <c r="R49" s="56"/>
      <c r="S49" s="52"/>
      <c r="T49" s="52"/>
      <c r="U49" s="57"/>
      <c r="V49" s="114"/>
      <c r="W49" s="118"/>
      <c r="X49" s="56"/>
      <c r="Y49" s="52"/>
      <c r="Z49" s="52"/>
      <c r="AA49" s="57"/>
      <c r="AB49" s="114"/>
      <c r="AC49" s="118"/>
      <c r="AD49" s="114"/>
      <c r="AE49" s="118"/>
      <c r="AF49" s="119"/>
      <c r="AG49" s="59"/>
    </row>
    <row r="50" spans="2:33" ht="9.75" customHeight="1">
      <c r="B50" s="22">
        <v>43</v>
      </c>
      <c r="C50" s="19"/>
      <c r="D50" s="17"/>
      <c r="E50" s="51"/>
      <c r="F50" s="52"/>
      <c r="G50" s="52"/>
      <c r="H50" s="52"/>
      <c r="I50" s="53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59"/>
    </row>
    <row r="51" spans="2:33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59"/>
    </row>
    <row r="52" spans="2:33" ht="9.75" customHeight="1" thickBot="1">
      <c r="B52" s="84">
        <v>45</v>
      </c>
      <c r="C52" s="20"/>
      <c r="D52" s="18"/>
      <c r="E52" s="60"/>
      <c r="F52" s="61"/>
      <c r="G52" s="61"/>
      <c r="H52" s="61"/>
      <c r="I52" s="62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71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 t="s">
        <v>4</v>
      </c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:W3" name="Rango5"/>
    <protectedRange sqref="AG53:AG54" name="Rango2_1"/>
    <protectedRange sqref="S4 D8:I49 L8:O49 R8:U49 X8:AA49 AD8:AD49 D4 C43:C49 AG44:AG49" name="Rango1"/>
    <protectedRange sqref="AF53:AF54" name="Rango2"/>
    <protectedRange sqref="AG8:AG43" name="Rango1_2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E8:I49 L8:O49 R8:U49 X8:AA49 AD8:AD49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6.8515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4.140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82</v>
      </c>
      <c r="C3" s="245"/>
      <c r="D3" s="85" t="s">
        <v>18</v>
      </c>
      <c r="E3" s="86"/>
      <c r="F3" s="246" t="s">
        <v>83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73" t="s">
        <v>396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74" t="s">
        <v>397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52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52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52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52">(AB9*0.1)</f>
        <v>#DIV/0!</v>
      </c>
      <c r="AD9" s="114"/>
      <c r="AE9" s="108">
        <f aca="true" t="shared" si="8" ref="AE9:AE52">(AD9*0.1)</f>
        <v>0</v>
      </c>
      <c r="AF9" s="109" t="e">
        <f aca="true" t="shared" si="9" ref="AF9:AF44">(K9+Q9+W9+AC9+AE9)</f>
        <v>#DIV/0!</v>
      </c>
      <c r="AG9" s="50" t="e">
        <f aca="true" t="shared" si="10" ref="AG9:AG50">IF(AF9&lt;3,"BAJO",IF(AF9&lt;4,"BASICO",IF(AF9&lt;4.6,"ALTO","SUPERIOR")))</f>
        <v>#DIV/0!</v>
      </c>
      <c r="AH9" s="3" t="e">
        <f aca="true" t="shared" si="11" ref="AH9:AH50">IF(AG9="bajo",1,0)</f>
        <v>#DIV/0!</v>
      </c>
    </row>
    <row r="10" spans="2:34" ht="9.75" customHeight="1">
      <c r="B10" s="22">
        <v>3</v>
      </c>
      <c r="C10" s="24" t="s">
        <v>398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74" t="s">
        <v>399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74" t="s">
        <v>400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24" t="s">
        <v>401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24" t="s">
        <v>402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74" t="s">
        <v>403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74" t="s">
        <v>404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74" t="s">
        <v>405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74" t="s">
        <v>406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74" t="s">
        <v>407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74" t="s">
        <v>408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74" t="s">
        <v>409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74" t="s">
        <v>410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74" t="s">
        <v>411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74" t="s">
        <v>412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74" t="s">
        <v>413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74" t="s">
        <v>414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74" t="s">
        <v>415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74" t="s">
        <v>416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74" t="s">
        <v>417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74" t="s">
        <v>418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74" t="s">
        <v>419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24" t="s">
        <v>420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74" t="s">
        <v>421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24" t="s">
        <v>422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74" t="s">
        <v>423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24" t="s">
        <v>424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74" t="s">
        <v>425</v>
      </c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74" t="s">
        <v>426</v>
      </c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74" t="s">
        <v>507</v>
      </c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74" t="s">
        <v>427</v>
      </c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74" t="s">
        <v>506</v>
      </c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74" t="s">
        <v>428</v>
      </c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74" t="s">
        <v>429</v>
      </c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74" t="s">
        <v>430</v>
      </c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50" t="e">
        <f t="shared" si="10"/>
        <v>#DIV/0!</v>
      </c>
      <c r="AH44" s="3" t="e">
        <f t="shared" si="11"/>
        <v>#DIV/0!</v>
      </c>
    </row>
    <row r="45" spans="2:34" ht="9.75" customHeight="1">
      <c r="B45" s="22">
        <v>38</v>
      </c>
      <c r="C45" s="74" t="s">
        <v>431</v>
      </c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 aca="true" t="shared" si="12" ref="AF45:AF52">(K45+Q45+W45+AC45+AE45)</f>
        <v>#DIV/0!</v>
      </c>
      <c r="AG45" s="50" t="e">
        <f t="shared" si="10"/>
        <v>#DIV/0!</v>
      </c>
      <c r="AH45" s="3" t="e">
        <f t="shared" si="11"/>
        <v>#DIV/0!</v>
      </c>
    </row>
    <row r="46" spans="2:34" ht="9.75" customHeight="1">
      <c r="B46" s="22">
        <v>39</v>
      </c>
      <c r="C46" s="74" t="s">
        <v>432</v>
      </c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 t="shared" si="12"/>
        <v>#DIV/0!</v>
      </c>
      <c r="AG46" s="50" t="e">
        <f t="shared" si="10"/>
        <v>#DIV/0!</v>
      </c>
      <c r="AH46" s="3" t="e">
        <f t="shared" si="11"/>
        <v>#DIV/0!</v>
      </c>
    </row>
    <row r="47" spans="2:34" ht="9.75" customHeight="1">
      <c r="B47" s="22">
        <v>40</v>
      </c>
      <c r="C47" s="74" t="s">
        <v>434</v>
      </c>
      <c r="D47" s="17"/>
      <c r="E47" s="51"/>
      <c r="F47" s="52"/>
      <c r="G47" s="52"/>
      <c r="H47" s="52"/>
      <c r="I47" s="53"/>
      <c r="J47" s="114" t="e">
        <f t="shared" si="0"/>
        <v>#DIV/0!</v>
      </c>
      <c r="K47" s="137" t="e">
        <f t="shared" si="1"/>
        <v>#DIV/0!</v>
      </c>
      <c r="L47" s="110"/>
      <c r="M47" s="111"/>
      <c r="N47" s="111"/>
      <c r="O47" s="112"/>
      <c r="P47" s="114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14" t="e">
        <f t="shared" si="4"/>
        <v>#DIV/0!</v>
      </c>
      <c r="W47" s="113" t="e">
        <f t="shared" si="5"/>
        <v>#DIV/0!</v>
      </c>
      <c r="X47" s="56"/>
      <c r="Y47" s="52"/>
      <c r="Z47" s="52"/>
      <c r="AA47" s="57"/>
      <c r="AB47" s="114" t="e">
        <f t="shared" si="6"/>
        <v>#DIV/0!</v>
      </c>
      <c r="AC47" s="113" t="e">
        <f t="shared" si="7"/>
        <v>#DIV/0!</v>
      </c>
      <c r="AD47" s="114"/>
      <c r="AE47" s="113">
        <f t="shared" si="8"/>
        <v>0</v>
      </c>
      <c r="AF47" s="119" t="e">
        <f t="shared" si="12"/>
        <v>#DIV/0!</v>
      </c>
      <c r="AG47" s="50" t="e">
        <f t="shared" si="10"/>
        <v>#DIV/0!</v>
      </c>
      <c r="AH47" s="3" t="e">
        <f t="shared" si="11"/>
        <v>#DIV/0!</v>
      </c>
    </row>
    <row r="48" spans="2:34" ht="9.75" customHeight="1">
      <c r="B48" s="22">
        <v>41</v>
      </c>
      <c r="C48" s="74" t="s">
        <v>433</v>
      </c>
      <c r="D48" s="17"/>
      <c r="E48" s="51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 t="shared" si="12"/>
        <v>#DIV/0!</v>
      </c>
      <c r="AG48" s="50" t="e">
        <f t="shared" si="10"/>
        <v>#DIV/0!</v>
      </c>
      <c r="AH48" s="3" t="e">
        <f t="shared" si="11"/>
        <v>#DIV/0!</v>
      </c>
    </row>
    <row r="49" spans="2:34" ht="9.75" customHeight="1">
      <c r="B49" s="22">
        <v>42</v>
      </c>
      <c r="C49" s="74" t="s">
        <v>435</v>
      </c>
      <c r="D49" s="17"/>
      <c r="E49" s="51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 t="shared" si="12"/>
        <v>#DIV/0!</v>
      </c>
      <c r="AG49" s="50" t="e">
        <f t="shared" si="10"/>
        <v>#DIV/0!</v>
      </c>
      <c r="AH49" s="3" t="e">
        <f t="shared" si="11"/>
        <v>#DIV/0!</v>
      </c>
    </row>
    <row r="50" spans="2:34" ht="9.75" customHeight="1">
      <c r="B50" s="22">
        <v>43</v>
      </c>
      <c r="C50" s="74" t="s">
        <v>436</v>
      </c>
      <c r="D50" s="17"/>
      <c r="E50" s="51"/>
      <c r="F50" s="52"/>
      <c r="G50" s="52"/>
      <c r="H50" s="52"/>
      <c r="I50" s="53"/>
      <c r="J50" s="102" t="e">
        <f>AVERAGE(E50:I50)</f>
        <v>#DIV/0!</v>
      </c>
      <c r="K50" s="103" t="e">
        <f t="shared" si="1"/>
        <v>#DIV/0!</v>
      </c>
      <c r="L50" s="110"/>
      <c r="M50" s="111"/>
      <c r="N50" s="111"/>
      <c r="O50" s="112"/>
      <c r="P50" s="102" t="e">
        <f>AVERAGE(L50:O50)</f>
        <v>#DIV/0!</v>
      </c>
      <c r="Q50" s="113" t="e">
        <f t="shared" si="3"/>
        <v>#DIV/0!</v>
      </c>
      <c r="R50" s="56"/>
      <c r="S50" s="52"/>
      <c r="T50" s="52"/>
      <c r="U50" s="57"/>
      <c r="V50" s="102" t="e">
        <f>AVERAGE(R50:U50)</f>
        <v>#DIV/0!</v>
      </c>
      <c r="W50" s="108" t="e">
        <f t="shared" si="5"/>
        <v>#DIV/0!</v>
      </c>
      <c r="X50" s="56"/>
      <c r="Y50" s="52"/>
      <c r="Z50" s="52"/>
      <c r="AA50" s="57"/>
      <c r="AB50" s="102" t="e">
        <f>AVERAGE(X50:AA50)</f>
        <v>#DIV/0!</v>
      </c>
      <c r="AC50" s="108" t="e">
        <f t="shared" si="7"/>
        <v>#DIV/0!</v>
      </c>
      <c r="AD50" s="114"/>
      <c r="AE50" s="108">
        <f t="shared" si="8"/>
        <v>0</v>
      </c>
      <c r="AF50" s="109" t="e">
        <f t="shared" si="12"/>
        <v>#DIV/0!</v>
      </c>
      <c r="AG50" s="50" t="e">
        <f t="shared" si="10"/>
        <v>#DIV/0!</v>
      </c>
      <c r="AH50" s="3" t="e">
        <f t="shared" si="11"/>
        <v>#DIV/0!</v>
      </c>
    </row>
    <row r="51" spans="2:33" ht="9.75" customHeight="1">
      <c r="B51" s="22">
        <v>44</v>
      </c>
      <c r="C51" s="83"/>
      <c r="D51" s="17"/>
      <c r="E51" s="51"/>
      <c r="F51" s="52"/>
      <c r="G51" s="52"/>
      <c r="H51" s="52"/>
      <c r="I51" s="53"/>
      <c r="J51" s="102" t="e">
        <f>AVERAGE(E51:I51)</f>
        <v>#DIV/0!</v>
      </c>
      <c r="K51" s="103" t="e">
        <f t="shared" si="1"/>
        <v>#DIV/0!</v>
      </c>
      <c r="L51" s="110"/>
      <c r="M51" s="111"/>
      <c r="N51" s="111"/>
      <c r="O51" s="112"/>
      <c r="P51" s="102" t="e">
        <f>AVERAGE(L51:O51)</f>
        <v>#DIV/0!</v>
      </c>
      <c r="Q51" s="113" t="e">
        <f t="shared" si="3"/>
        <v>#DIV/0!</v>
      </c>
      <c r="R51" s="56"/>
      <c r="S51" s="52"/>
      <c r="T51" s="52"/>
      <c r="U51" s="57"/>
      <c r="V51" s="102" t="e">
        <f>AVERAGE(R51:U51)</f>
        <v>#DIV/0!</v>
      </c>
      <c r="W51" s="108" t="e">
        <f t="shared" si="5"/>
        <v>#DIV/0!</v>
      </c>
      <c r="X51" s="56"/>
      <c r="Y51" s="52"/>
      <c r="Z51" s="52"/>
      <c r="AA51" s="57"/>
      <c r="AB51" s="102" t="e">
        <f>AVERAGE(X51:AA51)</f>
        <v>#DIV/0!</v>
      </c>
      <c r="AC51" s="108" t="e">
        <f t="shared" si="7"/>
        <v>#DIV/0!</v>
      </c>
      <c r="AD51" s="114"/>
      <c r="AE51" s="108">
        <f t="shared" si="8"/>
        <v>0</v>
      </c>
      <c r="AF51" s="109" t="e">
        <f t="shared" si="12"/>
        <v>#DIV/0!</v>
      </c>
      <c r="AG51" s="50"/>
    </row>
    <row r="52" spans="2:33" ht="9.75" customHeight="1" thickBot="1">
      <c r="B52" s="84">
        <v>45</v>
      </c>
      <c r="C52" s="20"/>
      <c r="D52" s="18"/>
      <c r="E52" s="60"/>
      <c r="F52" s="61"/>
      <c r="G52" s="61"/>
      <c r="H52" s="61"/>
      <c r="I52" s="62"/>
      <c r="J52" s="138" t="e">
        <f>AVERAGE(E52:I52)</f>
        <v>#DIV/0!</v>
      </c>
      <c r="K52" s="139" t="e">
        <f t="shared" si="1"/>
        <v>#DIV/0!</v>
      </c>
      <c r="L52" s="131"/>
      <c r="M52" s="132"/>
      <c r="N52" s="132"/>
      <c r="O52" s="133"/>
      <c r="P52" s="138" t="e">
        <f>AVERAGE(L52:O52)</f>
        <v>#DIV/0!</v>
      </c>
      <c r="Q52" s="134" t="e">
        <f t="shared" si="3"/>
        <v>#DIV/0!</v>
      </c>
      <c r="R52" s="65"/>
      <c r="S52" s="61"/>
      <c r="T52" s="61"/>
      <c r="U52" s="66"/>
      <c r="V52" s="138" t="e">
        <f>AVERAGE(R52:U52)</f>
        <v>#DIV/0!</v>
      </c>
      <c r="W52" s="140" t="e">
        <f t="shared" si="5"/>
        <v>#DIV/0!</v>
      </c>
      <c r="X52" s="65"/>
      <c r="Y52" s="61"/>
      <c r="Z52" s="61"/>
      <c r="AA52" s="66"/>
      <c r="AB52" s="138" t="e">
        <f>AVERAGE(X52:AA52)</f>
        <v>#DIV/0!</v>
      </c>
      <c r="AC52" s="140" t="e">
        <f t="shared" si="7"/>
        <v>#DIV/0!</v>
      </c>
      <c r="AD52" s="123"/>
      <c r="AE52" s="140">
        <f t="shared" si="8"/>
        <v>0</v>
      </c>
      <c r="AF52" s="141" t="e">
        <f t="shared" si="12"/>
        <v>#DIV/0!</v>
      </c>
      <c r="AG52" s="50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19" t="s">
        <v>61</v>
      </c>
      <c r="Y53" s="320"/>
      <c r="Z53" s="320"/>
      <c r="AA53" s="320"/>
      <c r="AB53" s="320"/>
      <c r="AC53" s="320"/>
      <c r="AD53" s="320"/>
      <c r="AE53" s="321"/>
      <c r="AF53" s="129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/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AG54" name="Rango3"/>
    <protectedRange sqref="D4:N4 S4:AC4 C51:C52 D8:I52 L8:O52 R8:U52 X8:AA52 AD8:AD52 AG8:AG52 AF53:AG54" name="Rango1"/>
    <protectedRange sqref="U3:W3" name="Rango2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L8:O52 R8:U52 X8:AA52 AD8:AD52 E8:I52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00390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4.140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84</v>
      </c>
      <c r="C3" s="245"/>
      <c r="D3" s="85" t="s">
        <v>18</v>
      </c>
      <c r="E3" s="86"/>
      <c r="F3" s="246" t="s">
        <v>89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79" t="s">
        <v>437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24" t="s">
        <v>438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49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49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49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9">(AB9*0.1)</f>
        <v>#DIV/0!</v>
      </c>
      <c r="AD9" s="114"/>
      <c r="AE9" s="108">
        <f aca="true" t="shared" si="8" ref="AE9:AE49">(AD9*0.1)</f>
        <v>0</v>
      </c>
      <c r="AF9" s="109" t="e">
        <f aca="true" t="shared" si="9" ref="AF9:AF44">(K9+Q9+W9+AC9+AE9)</f>
        <v>#DIV/0!</v>
      </c>
      <c r="AG9" s="50" t="e">
        <f aca="true" t="shared" si="10" ref="AG9:AG42">IF(AF9&lt;3,"BAJO",IF(AF9&lt;4,"BASICO",IF(AF9&lt;4.6,"ALTO","SUPERIOR")))</f>
        <v>#DIV/0!</v>
      </c>
      <c r="AH9" s="3" t="e">
        <f aca="true" t="shared" si="11" ref="AH9:AH42">IF(AG9="bajo",1,0)</f>
        <v>#DIV/0!</v>
      </c>
    </row>
    <row r="10" spans="2:34" ht="9.75" customHeight="1">
      <c r="B10" s="22">
        <v>3</v>
      </c>
      <c r="C10" s="24" t="s">
        <v>439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24" t="s">
        <v>440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91" t="s">
        <v>685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24" t="s">
        <v>441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24" t="s">
        <v>442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24" t="s">
        <v>690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24" t="s">
        <v>443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25" t="s">
        <v>444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24" t="s">
        <v>445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24" t="s">
        <v>446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24" t="s">
        <v>447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24" t="s">
        <v>448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24" t="s">
        <v>449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24" t="s">
        <v>450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24" t="s">
        <v>451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91" t="s">
        <v>686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91" t="s">
        <v>687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24" t="s">
        <v>452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24" t="s">
        <v>453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24" t="s">
        <v>454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24" t="s">
        <v>455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24" t="s">
        <v>457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24" t="s">
        <v>458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24" t="s">
        <v>459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24" t="s">
        <v>460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24" t="s">
        <v>461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91" t="s">
        <v>688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24" t="s">
        <v>462</v>
      </c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24" t="s">
        <v>463</v>
      </c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92" t="s">
        <v>689</v>
      </c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93" t="s">
        <v>464</v>
      </c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93"/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94"/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 t="e">
        <f t="shared" si="10"/>
        <v>#DIV/0!</v>
      </c>
      <c r="AH42" s="3" t="e">
        <f t="shared" si="11"/>
        <v>#DIV/0!</v>
      </c>
    </row>
    <row r="43" spans="2:33" ht="9.75" customHeight="1">
      <c r="B43" s="22">
        <v>36</v>
      </c>
      <c r="C43" s="95"/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/>
    </row>
    <row r="44" spans="2:33" ht="9.75" customHeight="1">
      <c r="B44" s="22">
        <v>37</v>
      </c>
      <c r="C44" s="24"/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50"/>
    </row>
    <row r="45" spans="2:33" ht="9.75" customHeight="1">
      <c r="B45" s="22">
        <v>38</v>
      </c>
      <c r="C45" s="24"/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>(K45+Q45+W45+AC45+AE45)</f>
        <v>#DIV/0!</v>
      </c>
      <c r="AG45" s="50"/>
    </row>
    <row r="46" spans="2:33" ht="9.75" customHeight="1">
      <c r="B46" s="22">
        <v>39</v>
      </c>
      <c r="C46" s="24"/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>(K46+Q46+W46+AC46+AE46)</f>
        <v>#DIV/0!</v>
      </c>
      <c r="AG46" s="50"/>
    </row>
    <row r="47" spans="2:33" ht="9.75" customHeight="1">
      <c r="B47" s="22">
        <v>40</v>
      </c>
      <c r="C47" s="19"/>
      <c r="D47" s="17"/>
      <c r="E47" s="51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>(K47+Q47+W47+AC47+AE47)</f>
        <v>#DIV/0!</v>
      </c>
      <c r="AG47" s="50"/>
    </row>
    <row r="48" spans="2:33" ht="9.75" customHeight="1">
      <c r="B48" s="22">
        <v>41</v>
      </c>
      <c r="C48" s="19"/>
      <c r="D48" s="17"/>
      <c r="E48" s="51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>(K48+Q48+W48+AC48+AE48)</f>
        <v>#DIV/0!</v>
      </c>
      <c r="AG48" s="50"/>
    </row>
    <row r="49" spans="2:33" ht="9.75" customHeight="1">
      <c r="B49" s="22">
        <v>42</v>
      </c>
      <c r="C49" s="19"/>
      <c r="D49" s="17"/>
      <c r="E49" s="51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>(K49+Q49+W49+AC49+AE49)</f>
        <v>#DIV/0!</v>
      </c>
      <c r="AG49" s="50"/>
    </row>
    <row r="50" spans="2:33" ht="9.75" customHeight="1">
      <c r="B50" s="22">
        <v>43</v>
      </c>
      <c r="C50" s="19"/>
      <c r="D50" s="17"/>
      <c r="E50" s="51"/>
      <c r="F50" s="52"/>
      <c r="G50" s="52"/>
      <c r="H50" s="52"/>
      <c r="I50" s="53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50"/>
    </row>
    <row r="51" spans="2:33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50"/>
    </row>
    <row r="52" spans="2:33" ht="9.75" customHeight="1" thickBot="1">
      <c r="B52" s="84">
        <v>45</v>
      </c>
      <c r="C52" s="20"/>
      <c r="D52" s="18"/>
      <c r="E52" s="60"/>
      <c r="F52" s="61"/>
      <c r="G52" s="61"/>
      <c r="H52" s="61"/>
      <c r="I52" s="62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50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 t="s">
        <v>4</v>
      </c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:W3" name="Rango2"/>
    <protectedRange sqref="D4 S4 D8:I49 L8:O49 R8:U49 X8:AA49 AD8:AD49 C41:C49 AG8:AG52 AF53:AG54" name="Rango1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E8:I49 R8:U49 X8:AA49 AD8:AD49 L8:O49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H57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00390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1.5742187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86</v>
      </c>
      <c r="C3" s="245"/>
      <c r="D3" s="85" t="s">
        <v>18</v>
      </c>
      <c r="E3" s="86"/>
      <c r="F3" s="246" t="s">
        <v>87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79" t="s">
        <v>465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24" t="s">
        <v>466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49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49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49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9">(AB9*0.1)</f>
        <v>#DIV/0!</v>
      </c>
      <c r="AD9" s="114"/>
      <c r="AE9" s="108">
        <f aca="true" t="shared" si="8" ref="AE9:AE49">(AD9*0.1)</f>
        <v>0</v>
      </c>
      <c r="AF9" s="109" t="e">
        <f aca="true" t="shared" si="9" ref="AF9:AF44">(K9+Q9+W9+AC9+AE9)</f>
        <v>#DIV/0!</v>
      </c>
      <c r="AG9" s="50" t="e">
        <f aca="true" t="shared" si="10" ref="AG9:AG45">IF(AF9&lt;3,"BAJO",IF(AF9&lt;4,"BASICO",IF(AF9&lt;4.6,"ALTO","SUPERIOR")))</f>
        <v>#DIV/0!</v>
      </c>
      <c r="AH9" s="3" t="e">
        <f aca="true" t="shared" si="11" ref="AH9:AH45">IF(AG9="bajo",1,0)</f>
        <v>#DIV/0!</v>
      </c>
    </row>
    <row r="10" spans="2:34" ht="9.75" customHeight="1">
      <c r="B10" s="22">
        <v>3</v>
      </c>
      <c r="C10" s="26" t="s">
        <v>467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24" t="s">
        <v>468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24" t="s">
        <v>700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24" t="s">
        <v>469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24" t="s">
        <v>470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80" t="s">
        <v>471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24" t="s">
        <v>472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24" t="s">
        <v>473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24" t="s">
        <v>474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80" t="s">
        <v>475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24" t="s">
        <v>476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24" t="s">
        <v>477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24" t="s">
        <v>478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24" t="s">
        <v>479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24" t="s">
        <v>480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24" t="s">
        <v>481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24" t="s">
        <v>482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24" t="s">
        <v>483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24" t="s">
        <v>484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24" t="s">
        <v>485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24" t="s">
        <v>486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24" t="s">
        <v>487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24" t="s">
        <v>488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80" t="s">
        <v>489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24" t="s">
        <v>490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24" t="s">
        <v>491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24" t="s">
        <v>492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24" t="s">
        <v>493</v>
      </c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24" t="s">
        <v>494</v>
      </c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24" t="s">
        <v>495</v>
      </c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24" t="s">
        <v>496</v>
      </c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24" t="s">
        <v>497</v>
      </c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24" t="s">
        <v>498</v>
      </c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24" t="s">
        <v>499</v>
      </c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25" t="s">
        <v>500</v>
      </c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50" t="e">
        <f t="shared" si="10"/>
        <v>#DIV/0!</v>
      </c>
      <c r="AH44" s="3" t="e">
        <f t="shared" si="11"/>
        <v>#DIV/0!</v>
      </c>
    </row>
    <row r="45" spans="2:34" ht="9.75" customHeight="1">
      <c r="B45" s="22">
        <v>38</v>
      </c>
      <c r="C45" s="24"/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>(K45+Q45+W45+AC45+AE45)</f>
        <v>#DIV/0!</v>
      </c>
      <c r="AG45" s="50" t="e">
        <f t="shared" si="10"/>
        <v>#DIV/0!</v>
      </c>
      <c r="AH45" s="3" t="e">
        <f t="shared" si="11"/>
        <v>#DIV/0!</v>
      </c>
    </row>
    <row r="46" spans="2:33" ht="9.75" customHeight="1">
      <c r="B46" s="22">
        <v>39</v>
      </c>
      <c r="C46" s="24"/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>(K46+Q46+W46+AC46+AE46)</f>
        <v>#DIV/0!</v>
      </c>
      <c r="AG46" s="50"/>
    </row>
    <row r="47" spans="2:33" ht="9.75" customHeight="1">
      <c r="B47" s="22">
        <v>40</v>
      </c>
      <c r="C47" s="19"/>
      <c r="D47" s="17"/>
      <c r="E47" s="51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>(K47+Q47+W47+AC47+AE47)</f>
        <v>#DIV/0!</v>
      </c>
      <c r="AG47" s="50"/>
    </row>
    <row r="48" spans="2:33" ht="9.75" customHeight="1">
      <c r="B48" s="22">
        <v>41</v>
      </c>
      <c r="C48" s="19"/>
      <c r="D48" s="17"/>
      <c r="E48" s="51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>(K48+Q48+W48+AC48+AE48)</f>
        <v>#DIV/0!</v>
      </c>
      <c r="AG48" s="50"/>
    </row>
    <row r="49" spans="2:33" ht="9.75" customHeight="1">
      <c r="B49" s="22">
        <v>42</v>
      </c>
      <c r="C49" s="19"/>
      <c r="D49" s="17"/>
      <c r="E49" s="51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>(K49+Q49+W49+AC49+AE49)</f>
        <v>#DIV/0!</v>
      </c>
      <c r="AG49" s="50"/>
    </row>
    <row r="50" spans="2:33" ht="9.75" customHeight="1">
      <c r="B50" s="22">
        <v>43</v>
      </c>
      <c r="C50" s="19"/>
      <c r="D50" s="17"/>
      <c r="E50" s="51"/>
      <c r="F50" s="52"/>
      <c r="G50" s="52"/>
      <c r="H50" s="52"/>
      <c r="I50" s="53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50"/>
    </row>
    <row r="51" spans="2:33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50"/>
    </row>
    <row r="52" spans="2:33" ht="9.75" customHeight="1" thickBot="1">
      <c r="B52" s="84">
        <v>45</v>
      </c>
      <c r="C52" s="20"/>
      <c r="D52" s="18"/>
      <c r="E52" s="60"/>
      <c r="F52" s="61"/>
      <c r="G52" s="61"/>
      <c r="H52" s="61"/>
      <c r="I52" s="62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50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/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:W3" name="Rango2"/>
    <protectedRange sqref="D4:N4 S4:AC4 D8:I49 L8:O49 R8:U49 X8:AA49 AD8:AD49 C44:C49 AG8:AG52 AF53:AG54" name="Rango1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L8:O49 R8:U49 X8:AA49 AD8:AD49 E8:I49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00390625" style="2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1.28515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88</v>
      </c>
      <c r="C3" s="245"/>
      <c r="D3" s="85" t="s">
        <v>18</v>
      </c>
      <c r="E3" s="86"/>
      <c r="F3" s="246" t="s">
        <v>85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96" t="s">
        <v>509</v>
      </c>
      <c r="D8" s="189"/>
      <c r="E8" s="180"/>
      <c r="F8" s="181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82"/>
      <c r="M8" s="183"/>
      <c r="N8" s="105"/>
      <c r="O8" s="106"/>
      <c r="P8" s="102" t="e">
        <f>AVERAGE(L8:O8)</f>
        <v>#DIV/0!</v>
      </c>
      <c r="Q8" s="107" t="e">
        <f>(P8*0.3)</f>
        <v>#DIV/0!</v>
      </c>
      <c r="R8" s="184"/>
      <c r="S8" s="185"/>
      <c r="T8" s="46"/>
      <c r="U8" s="49"/>
      <c r="V8" s="102" t="e">
        <f>AVERAGE(R8:U8)</f>
        <v>#DIV/0!</v>
      </c>
      <c r="W8" s="108" t="e">
        <f>(V8*0.2)</f>
        <v>#DIV/0!</v>
      </c>
      <c r="X8" s="186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172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24" t="s">
        <v>508</v>
      </c>
      <c r="D9" s="189"/>
      <c r="E9" s="180"/>
      <c r="F9" s="181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49">(J9*0.3)</f>
        <v>#DIV/0!</v>
      </c>
      <c r="L9" s="182"/>
      <c r="M9" s="183"/>
      <c r="N9" s="111"/>
      <c r="O9" s="112"/>
      <c r="P9" s="102" t="e">
        <f aca="true" t="shared" si="2" ref="P9:P47">AVERAGE(L9:O9)</f>
        <v>#DIV/0!</v>
      </c>
      <c r="Q9" s="113" t="e">
        <f aca="true" t="shared" si="3" ref="Q9:Q49">(P9*0.3)</f>
        <v>#DIV/0!</v>
      </c>
      <c r="R9" s="184"/>
      <c r="S9" s="185"/>
      <c r="T9" s="52"/>
      <c r="U9" s="57"/>
      <c r="V9" s="102" t="e">
        <f aca="true" t="shared" si="4" ref="V9:V47">AVERAGE(R9:U9)</f>
        <v>#DIV/0!</v>
      </c>
      <c r="W9" s="108" t="e">
        <f aca="true" t="shared" si="5" ref="W9:W49">(V9*0.2)</f>
        <v>#DIV/0!</v>
      </c>
      <c r="X9" s="18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9">(AB9*0.1)</f>
        <v>#DIV/0!</v>
      </c>
      <c r="AD9" s="102"/>
      <c r="AE9" s="108">
        <f aca="true" t="shared" si="8" ref="AE9:AE49">(AD9*0.1)</f>
        <v>0</v>
      </c>
      <c r="AF9" s="109" t="e">
        <f aca="true" t="shared" si="9" ref="AF9:AF44">(K9+Q9+W9+AC9+AE9)</f>
        <v>#DIV/0!</v>
      </c>
      <c r="AG9" s="172" t="e">
        <f aca="true" t="shared" si="10" ref="AG9:AG43">IF(AF9&lt;3,"BAJO",IF(AF9&lt;4,"BASICO",IF(AF9&lt;4.6,"ALTO","SUPERIOR")))</f>
        <v>#DIV/0!</v>
      </c>
      <c r="AH9" s="3" t="e">
        <f aca="true" t="shared" si="11" ref="AH9:AH44">IF(AG9="bajo",1,0)</f>
        <v>#DIV/0!</v>
      </c>
    </row>
    <row r="10" spans="2:34" ht="9.75" customHeight="1">
      <c r="B10" s="22">
        <v>3</v>
      </c>
      <c r="C10" s="26" t="s">
        <v>510</v>
      </c>
      <c r="D10" s="189"/>
      <c r="E10" s="180"/>
      <c r="F10" s="181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82"/>
      <c r="M10" s="183"/>
      <c r="N10" s="111"/>
      <c r="O10" s="112"/>
      <c r="P10" s="102" t="e">
        <f t="shared" si="2"/>
        <v>#DIV/0!</v>
      </c>
      <c r="Q10" s="113" t="e">
        <f t="shared" si="3"/>
        <v>#DIV/0!</v>
      </c>
      <c r="R10" s="184"/>
      <c r="S10" s="185"/>
      <c r="T10" s="52"/>
      <c r="U10" s="57"/>
      <c r="V10" s="102" t="e">
        <f t="shared" si="4"/>
        <v>#DIV/0!</v>
      </c>
      <c r="W10" s="108" t="e">
        <f t="shared" si="5"/>
        <v>#DIV/0!</v>
      </c>
      <c r="X10" s="18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02"/>
      <c r="AE10" s="108">
        <f t="shared" si="8"/>
        <v>0</v>
      </c>
      <c r="AF10" s="109" t="e">
        <f t="shared" si="9"/>
        <v>#DIV/0!</v>
      </c>
      <c r="AG10" s="172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24" t="s">
        <v>511</v>
      </c>
      <c r="D11" s="192"/>
      <c r="E11" s="180"/>
      <c r="F11" s="181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82"/>
      <c r="M11" s="183"/>
      <c r="N11" s="111"/>
      <c r="O11" s="112"/>
      <c r="P11" s="102" t="e">
        <f t="shared" si="2"/>
        <v>#DIV/0!</v>
      </c>
      <c r="Q11" s="113" t="e">
        <f t="shared" si="3"/>
        <v>#DIV/0!</v>
      </c>
      <c r="R11" s="184"/>
      <c r="S11" s="185"/>
      <c r="T11" s="52"/>
      <c r="U11" s="57"/>
      <c r="V11" s="102" t="e">
        <f t="shared" si="4"/>
        <v>#DIV/0!</v>
      </c>
      <c r="W11" s="108" t="e">
        <f t="shared" si="5"/>
        <v>#DIV/0!</v>
      </c>
      <c r="X11" s="18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02"/>
      <c r="AE11" s="108">
        <f t="shared" si="8"/>
        <v>0</v>
      </c>
      <c r="AF11" s="109" t="e">
        <f t="shared" si="9"/>
        <v>#DIV/0!</v>
      </c>
      <c r="AG11" s="172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24" t="s">
        <v>512</v>
      </c>
      <c r="D12" s="192"/>
      <c r="E12" s="180"/>
      <c r="F12" s="181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82"/>
      <c r="M12" s="183"/>
      <c r="N12" s="111"/>
      <c r="O12" s="112"/>
      <c r="P12" s="102" t="e">
        <f t="shared" si="2"/>
        <v>#DIV/0!</v>
      </c>
      <c r="Q12" s="113" t="e">
        <f t="shared" si="3"/>
        <v>#DIV/0!</v>
      </c>
      <c r="R12" s="184"/>
      <c r="S12" s="185"/>
      <c r="T12" s="52"/>
      <c r="U12" s="57"/>
      <c r="V12" s="102" t="e">
        <f t="shared" si="4"/>
        <v>#DIV/0!</v>
      </c>
      <c r="W12" s="108" t="e">
        <f t="shared" si="5"/>
        <v>#DIV/0!</v>
      </c>
      <c r="X12" s="18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02"/>
      <c r="AE12" s="108">
        <f t="shared" si="8"/>
        <v>0</v>
      </c>
      <c r="AF12" s="109" t="e">
        <f t="shared" si="9"/>
        <v>#DIV/0!</v>
      </c>
      <c r="AG12" s="172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24" t="s">
        <v>513</v>
      </c>
      <c r="D13" s="189"/>
      <c r="E13" s="180"/>
      <c r="F13" s="181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82"/>
      <c r="M13" s="183"/>
      <c r="N13" s="111"/>
      <c r="O13" s="112"/>
      <c r="P13" s="102" t="e">
        <f t="shared" si="2"/>
        <v>#DIV/0!</v>
      </c>
      <c r="Q13" s="113" t="e">
        <f t="shared" si="3"/>
        <v>#DIV/0!</v>
      </c>
      <c r="R13" s="184"/>
      <c r="S13" s="185"/>
      <c r="T13" s="52"/>
      <c r="U13" s="57"/>
      <c r="V13" s="102" t="e">
        <f t="shared" si="4"/>
        <v>#DIV/0!</v>
      </c>
      <c r="W13" s="108" t="e">
        <f t="shared" si="5"/>
        <v>#DIV/0!</v>
      </c>
      <c r="X13" s="18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02"/>
      <c r="AE13" s="108">
        <f t="shared" si="8"/>
        <v>0</v>
      </c>
      <c r="AF13" s="109" t="e">
        <f t="shared" si="9"/>
        <v>#DIV/0!</v>
      </c>
      <c r="AG13" s="172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24" t="s">
        <v>514</v>
      </c>
      <c r="D14" s="189"/>
      <c r="E14" s="180"/>
      <c r="F14" s="181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82"/>
      <c r="M14" s="183"/>
      <c r="N14" s="111"/>
      <c r="O14" s="112"/>
      <c r="P14" s="102" t="e">
        <f t="shared" si="2"/>
        <v>#DIV/0!</v>
      </c>
      <c r="Q14" s="113" t="e">
        <f t="shared" si="3"/>
        <v>#DIV/0!</v>
      </c>
      <c r="R14" s="184"/>
      <c r="S14" s="185"/>
      <c r="T14" s="52"/>
      <c r="U14" s="57"/>
      <c r="V14" s="102" t="e">
        <f t="shared" si="4"/>
        <v>#DIV/0!</v>
      </c>
      <c r="W14" s="108" t="e">
        <f t="shared" si="5"/>
        <v>#DIV/0!</v>
      </c>
      <c r="X14" s="18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02"/>
      <c r="AE14" s="108">
        <f t="shared" si="8"/>
        <v>0</v>
      </c>
      <c r="AF14" s="109" t="e">
        <f t="shared" si="9"/>
        <v>#DIV/0!</v>
      </c>
      <c r="AG14" s="172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24" t="s">
        <v>515</v>
      </c>
      <c r="D15" s="189"/>
      <c r="E15" s="180"/>
      <c r="F15" s="181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82"/>
      <c r="M15" s="183"/>
      <c r="N15" s="111"/>
      <c r="O15" s="112"/>
      <c r="P15" s="102" t="e">
        <f t="shared" si="2"/>
        <v>#DIV/0!</v>
      </c>
      <c r="Q15" s="113" t="e">
        <f t="shared" si="3"/>
        <v>#DIV/0!</v>
      </c>
      <c r="R15" s="184"/>
      <c r="S15" s="185"/>
      <c r="T15" s="52"/>
      <c r="U15" s="57"/>
      <c r="V15" s="102" t="e">
        <f t="shared" si="4"/>
        <v>#DIV/0!</v>
      </c>
      <c r="W15" s="108" t="e">
        <f t="shared" si="5"/>
        <v>#DIV/0!</v>
      </c>
      <c r="X15" s="18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02"/>
      <c r="AE15" s="108">
        <f t="shared" si="8"/>
        <v>0</v>
      </c>
      <c r="AF15" s="109" t="e">
        <f t="shared" si="9"/>
        <v>#DIV/0!</v>
      </c>
      <c r="AG15" s="172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24" t="s">
        <v>516</v>
      </c>
      <c r="D16" s="189"/>
      <c r="E16" s="180"/>
      <c r="F16" s="181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82"/>
      <c r="M16" s="183"/>
      <c r="N16" s="111"/>
      <c r="O16" s="112"/>
      <c r="P16" s="102" t="e">
        <f t="shared" si="2"/>
        <v>#DIV/0!</v>
      </c>
      <c r="Q16" s="113" t="e">
        <f t="shared" si="3"/>
        <v>#DIV/0!</v>
      </c>
      <c r="R16" s="184"/>
      <c r="S16" s="185"/>
      <c r="T16" s="52"/>
      <c r="U16" s="57"/>
      <c r="V16" s="102" t="e">
        <f t="shared" si="4"/>
        <v>#DIV/0!</v>
      </c>
      <c r="W16" s="108" t="e">
        <f t="shared" si="5"/>
        <v>#DIV/0!</v>
      </c>
      <c r="X16" s="18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02"/>
      <c r="AE16" s="108">
        <f t="shared" si="8"/>
        <v>0</v>
      </c>
      <c r="AF16" s="109" t="e">
        <f t="shared" si="9"/>
        <v>#DIV/0!</v>
      </c>
      <c r="AG16" s="172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24" t="s">
        <v>517</v>
      </c>
      <c r="D17" s="189"/>
      <c r="E17" s="180"/>
      <c r="F17" s="181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82"/>
      <c r="M17" s="183"/>
      <c r="N17" s="111"/>
      <c r="O17" s="112"/>
      <c r="P17" s="102" t="e">
        <f t="shared" si="2"/>
        <v>#DIV/0!</v>
      </c>
      <c r="Q17" s="113" t="e">
        <f t="shared" si="3"/>
        <v>#DIV/0!</v>
      </c>
      <c r="R17" s="184"/>
      <c r="S17" s="185"/>
      <c r="T17" s="52"/>
      <c r="U17" s="57"/>
      <c r="V17" s="102" t="e">
        <f t="shared" si="4"/>
        <v>#DIV/0!</v>
      </c>
      <c r="W17" s="108" t="e">
        <f t="shared" si="5"/>
        <v>#DIV/0!</v>
      </c>
      <c r="X17" s="18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02"/>
      <c r="AE17" s="108">
        <f t="shared" si="8"/>
        <v>0</v>
      </c>
      <c r="AF17" s="109" t="e">
        <f t="shared" si="9"/>
        <v>#DIV/0!</v>
      </c>
      <c r="AG17" s="172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24" t="s">
        <v>518</v>
      </c>
      <c r="D18" s="192"/>
      <c r="E18" s="180"/>
      <c r="F18" s="181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82"/>
      <c r="M18" s="183"/>
      <c r="N18" s="111"/>
      <c r="O18" s="112"/>
      <c r="P18" s="102" t="e">
        <f t="shared" si="2"/>
        <v>#DIV/0!</v>
      </c>
      <c r="Q18" s="113" t="e">
        <f t="shared" si="3"/>
        <v>#DIV/0!</v>
      </c>
      <c r="R18" s="184"/>
      <c r="S18" s="185"/>
      <c r="T18" s="52"/>
      <c r="U18" s="57"/>
      <c r="V18" s="102" t="e">
        <f t="shared" si="4"/>
        <v>#DIV/0!</v>
      </c>
      <c r="W18" s="108" t="e">
        <f t="shared" si="5"/>
        <v>#DIV/0!</v>
      </c>
      <c r="X18" s="18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02"/>
      <c r="AE18" s="108">
        <f t="shared" si="8"/>
        <v>0</v>
      </c>
      <c r="AF18" s="109" t="e">
        <f t="shared" si="9"/>
        <v>#DIV/0!</v>
      </c>
      <c r="AG18" s="172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24" t="s">
        <v>519</v>
      </c>
      <c r="D19" s="189"/>
      <c r="E19" s="180"/>
      <c r="F19" s="181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82"/>
      <c r="M19" s="183"/>
      <c r="N19" s="111"/>
      <c r="O19" s="112"/>
      <c r="P19" s="102" t="e">
        <f t="shared" si="2"/>
        <v>#DIV/0!</v>
      </c>
      <c r="Q19" s="113" t="e">
        <f t="shared" si="3"/>
        <v>#DIV/0!</v>
      </c>
      <c r="R19" s="184"/>
      <c r="S19" s="185"/>
      <c r="T19" s="52"/>
      <c r="U19" s="57"/>
      <c r="V19" s="102" t="e">
        <f t="shared" si="4"/>
        <v>#DIV/0!</v>
      </c>
      <c r="W19" s="108" t="e">
        <f t="shared" si="5"/>
        <v>#DIV/0!</v>
      </c>
      <c r="X19" s="18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02"/>
      <c r="AE19" s="108">
        <f t="shared" si="8"/>
        <v>0</v>
      </c>
      <c r="AF19" s="109" t="e">
        <f t="shared" si="9"/>
        <v>#DIV/0!</v>
      </c>
      <c r="AG19" s="172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24" t="s">
        <v>520</v>
      </c>
      <c r="D20" s="189"/>
      <c r="E20" s="180"/>
      <c r="F20" s="181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82"/>
      <c r="M20" s="183"/>
      <c r="N20" s="111"/>
      <c r="O20" s="112"/>
      <c r="P20" s="102" t="e">
        <f t="shared" si="2"/>
        <v>#DIV/0!</v>
      </c>
      <c r="Q20" s="113" t="e">
        <f t="shared" si="3"/>
        <v>#DIV/0!</v>
      </c>
      <c r="R20" s="184"/>
      <c r="S20" s="185"/>
      <c r="T20" s="52"/>
      <c r="U20" s="57"/>
      <c r="V20" s="102" t="e">
        <f t="shared" si="4"/>
        <v>#DIV/0!</v>
      </c>
      <c r="W20" s="108" t="e">
        <f t="shared" si="5"/>
        <v>#DIV/0!</v>
      </c>
      <c r="X20" s="18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02"/>
      <c r="AE20" s="108">
        <f t="shared" si="8"/>
        <v>0</v>
      </c>
      <c r="AF20" s="109" t="e">
        <f t="shared" si="9"/>
        <v>#DIV/0!</v>
      </c>
      <c r="AG20" s="172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24" t="s">
        <v>521</v>
      </c>
      <c r="D21" s="189"/>
      <c r="E21" s="180"/>
      <c r="F21" s="181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82"/>
      <c r="M21" s="183"/>
      <c r="N21" s="111"/>
      <c r="O21" s="112"/>
      <c r="P21" s="102" t="e">
        <f t="shared" si="2"/>
        <v>#DIV/0!</v>
      </c>
      <c r="Q21" s="113" t="e">
        <f t="shared" si="3"/>
        <v>#DIV/0!</v>
      </c>
      <c r="R21" s="184"/>
      <c r="S21" s="185"/>
      <c r="T21" s="52"/>
      <c r="U21" s="57"/>
      <c r="V21" s="102" t="e">
        <f t="shared" si="4"/>
        <v>#DIV/0!</v>
      </c>
      <c r="W21" s="108" t="e">
        <f t="shared" si="5"/>
        <v>#DIV/0!</v>
      </c>
      <c r="X21" s="18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02"/>
      <c r="AE21" s="108">
        <f t="shared" si="8"/>
        <v>0</v>
      </c>
      <c r="AF21" s="109" t="e">
        <f t="shared" si="9"/>
        <v>#DIV/0!</v>
      </c>
      <c r="AG21" s="172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24" t="s">
        <v>522</v>
      </c>
      <c r="D22" s="189"/>
      <c r="E22" s="180"/>
      <c r="F22" s="181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82"/>
      <c r="M22" s="183"/>
      <c r="N22" s="111"/>
      <c r="O22" s="112"/>
      <c r="P22" s="102" t="e">
        <f t="shared" si="2"/>
        <v>#DIV/0!</v>
      </c>
      <c r="Q22" s="113" t="e">
        <f t="shared" si="3"/>
        <v>#DIV/0!</v>
      </c>
      <c r="R22" s="184"/>
      <c r="S22" s="185"/>
      <c r="T22" s="52"/>
      <c r="U22" s="57"/>
      <c r="V22" s="102" t="e">
        <f t="shared" si="4"/>
        <v>#DIV/0!</v>
      </c>
      <c r="W22" s="108" t="e">
        <f t="shared" si="5"/>
        <v>#DIV/0!</v>
      </c>
      <c r="X22" s="18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02"/>
      <c r="AE22" s="108">
        <f t="shared" si="8"/>
        <v>0</v>
      </c>
      <c r="AF22" s="109" t="e">
        <f t="shared" si="9"/>
        <v>#DIV/0!</v>
      </c>
      <c r="AG22" s="172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80" t="s">
        <v>523</v>
      </c>
      <c r="D23" s="189"/>
      <c r="E23" s="180"/>
      <c r="F23" s="181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82"/>
      <c r="M23" s="183"/>
      <c r="N23" s="111"/>
      <c r="O23" s="112"/>
      <c r="P23" s="102" t="e">
        <f t="shared" si="2"/>
        <v>#DIV/0!</v>
      </c>
      <c r="Q23" s="113" t="e">
        <f t="shared" si="3"/>
        <v>#DIV/0!</v>
      </c>
      <c r="R23" s="184"/>
      <c r="S23" s="185"/>
      <c r="T23" s="52"/>
      <c r="U23" s="57"/>
      <c r="V23" s="102" t="e">
        <f t="shared" si="4"/>
        <v>#DIV/0!</v>
      </c>
      <c r="W23" s="108" t="e">
        <f t="shared" si="5"/>
        <v>#DIV/0!</v>
      </c>
      <c r="X23" s="18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02"/>
      <c r="AE23" s="108">
        <f t="shared" si="8"/>
        <v>0</v>
      </c>
      <c r="AF23" s="109" t="e">
        <f t="shared" si="9"/>
        <v>#DIV/0!</v>
      </c>
      <c r="AG23" s="172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24" t="s">
        <v>524</v>
      </c>
      <c r="D24" s="192"/>
      <c r="E24" s="180"/>
      <c r="F24" s="181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82"/>
      <c r="M24" s="183"/>
      <c r="N24" s="111"/>
      <c r="O24" s="112"/>
      <c r="P24" s="102" t="e">
        <f t="shared" si="2"/>
        <v>#DIV/0!</v>
      </c>
      <c r="Q24" s="113" t="e">
        <f t="shared" si="3"/>
        <v>#DIV/0!</v>
      </c>
      <c r="R24" s="184"/>
      <c r="S24" s="185"/>
      <c r="T24" s="52"/>
      <c r="U24" s="57"/>
      <c r="V24" s="102" t="e">
        <f t="shared" si="4"/>
        <v>#DIV/0!</v>
      </c>
      <c r="W24" s="108" t="e">
        <f t="shared" si="5"/>
        <v>#DIV/0!</v>
      </c>
      <c r="X24" s="18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02"/>
      <c r="AE24" s="108">
        <f t="shared" si="8"/>
        <v>0</v>
      </c>
      <c r="AF24" s="109" t="e">
        <f t="shared" si="9"/>
        <v>#DIV/0!</v>
      </c>
      <c r="AG24" s="172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26" t="s">
        <v>525</v>
      </c>
      <c r="D25" s="189"/>
      <c r="E25" s="180"/>
      <c r="F25" s="181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82"/>
      <c r="M25" s="183"/>
      <c r="N25" s="111"/>
      <c r="O25" s="112"/>
      <c r="P25" s="102" t="e">
        <f t="shared" si="2"/>
        <v>#DIV/0!</v>
      </c>
      <c r="Q25" s="113" t="e">
        <f t="shared" si="3"/>
        <v>#DIV/0!</v>
      </c>
      <c r="R25" s="184"/>
      <c r="S25" s="185"/>
      <c r="T25" s="52"/>
      <c r="U25" s="57"/>
      <c r="V25" s="102" t="e">
        <f t="shared" si="4"/>
        <v>#DIV/0!</v>
      </c>
      <c r="W25" s="108" t="e">
        <f t="shared" si="5"/>
        <v>#DIV/0!</v>
      </c>
      <c r="X25" s="18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02"/>
      <c r="AE25" s="108">
        <f t="shared" si="8"/>
        <v>0</v>
      </c>
      <c r="AF25" s="109" t="e">
        <f t="shared" si="9"/>
        <v>#DIV/0!</v>
      </c>
      <c r="AG25" s="172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26" t="s">
        <v>456</v>
      </c>
      <c r="D26" s="189"/>
      <c r="E26" s="180"/>
      <c r="F26" s="181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82"/>
      <c r="M26" s="183"/>
      <c r="N26" s="111"/>
      <c r="O26" s="112"/>
      <c r="P26" s="102" t="e">
        <f t="shared" si="2"/>
        <v>#DIV/0!</v>
      </c>
      <c r="Q26" s="113" t="e">
        <f t="shared" si="3"/>
        <v>#DIV/0!</v>
      </c>
      <c r="R26" s="184"/>
      <c r="S26" s="185"/>
      <c r="T26" s="52"/>
      <c r="U26" s="57"/>
      <c r="V26" s="102" t="e">
        <f t="shared" si="4"/>
        <v>#DIV/0!</v>
      </c>
      <c r="W26" s="108" t="e">
        <f t="shared" si="5"/>
        <v>#DIV/0!</v>
      </c>
      <c r="X26" s="18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02"/>
      <c r="AE26" s="108">
        <f t="shared" si="8"/>
        <v>0</v>
      </c>
      <c r="AF26" s="109" t="e">
        <f t="shared" si="9"/>
        <v>#DIV/0!</v>
      </c>
      <c r="AG26" s="172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24" t="s">
        <v>526</v>
      </c>
      <c r="D27" s="192"/>
      <c r="E27" s="180"/>
      <c r="F27" s="181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82"/>
      <c r="M27" s="183"/>
      <c r="N27" s="111"/>
      <c r="O27" s="112"/>
      <c r="P27" s="102" t="e">
        <f t="shared" si="2"/>
        <v>#DIV/0!</v>
      </c>
      <c r="Q27" s="113" t="e">
        <f t="shared" si="3"/>
        <v>#DIV/0!</v>
      </c>
      <c r="R27" s="184"/>
      <c r="S27" s="185"/>
      <c r="T27" s="52"/>
      <c r="U27" s="57"/>
      <c r="V27" s="102" t="e">
        <f t="shared" si="4"/>
        <v>#DIV/0!</v>
      </c>
      <c r="W27" s="108" t="e">
        <f t="shared" si="5"/>
        <v>#DIV/0!</v>
      </c>
      <c r="X27" s="18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02"/>
      <c r="AE27" s="108">
        <f t="shared" si="8"/>
        <v>0</v>
      </c>
      <c r="AF27" s="109" t="e">
        <f t="shared" si="9"/>
        <v>#DIV/0!</v>
      </c>
      <c r="AG27" s="172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24" t="s">
        <v>527</v>
      </c>
      <c r="D28" s="189"/>
      <c r="E28" s="180"/>
      <c r="F28" s="181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82"/>
      <c r="M28" s="183"/>
      <c r="N28" s="111"/>
      <c r="O28" s="112"/>
      <c r="P28" s="102" t="e">
        <f t="shared" si="2"/>
        <v>#DIV/0!</v>
      </c>
      <c r="Q28" s="113" t="e">
        <f t="shared" si="3"/>
        <v>#DIV/0!</v>
      </c>
      <c r="R28" s="184"/>
      <c r="S28" s="185"/>
      <c r="T28" s="52"/>
      <c r="U28" s="57"/>
      <c r="V28" s="102" t="e">
        <f t="shared" si="4"/>
        <v>#DIV/0!</v>
      </c>
      <c r="W28" s="108" t="e">
        <f t="shared" si="5"/>
        <v>#DIV/0!</v>
      </c>
      <c r="X28" s="18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02"/>
      <c r="AE28" s="108">
        <f t="shared" si="8"/>
        <v>0</v>
      </c>
      <c r="AF28" s="109" t="e">
        <f t="shared" si="9"/>
        <v>#DIV/0!</v>
      </c>
      <c r="AG28" s="172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24" t="s">
        <v>528</v>
      </c>
      <c r="D29" s="189"/>
      <c r="E29" s="180"/>
      <c r="F29" s="181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82"/>
      <c r="M29" s="183"/>
      <c r="N29" s="111"/>
      <c r="O29" s="112"/>
      <c r="P29" s="102" t="e">
        <f t="shared" si="2"/>
        <v>#DIV/0!</v>
      </c>
      <c r="Q29" s="113" t="e">
        <f t="shared" si="3"/>
        <v>#DIV/0!</v>
      </c>
      <c r="R29" s="184"/>
      <c r="S29" s="185"/>
      <c r="T29" s="52"/>
      <c r="U29" s="57"/>
      <c r="V29" s="102" t="e">
        <f t="shared" si="4"/>
        <v>#DIV/0!</v>
      </c>
      <c r="W29" s="108" t="e">
        <f t="shared" si="5"/>
        <v>#DIV/0!</v>
      </c>
      <c r="X29" s="187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02"/>
      <c r="AE29" s="108">
        <f t="shared" si="8"/>
        <v>0</v>
      </c>
      <c r="AF29" s="109" t="e">
        <f t="shared" si="9"/>
        <v>#DIV/0!</v>
      </c>
      <c r="AG29" s="172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24" t="s">
        <v>529</v>
      </c>
      <c r="D30" s="189"/>
      <c r="E30" s="180"/>
      <c r="F30" s="188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82"/>
      <c r="M30" s="183"/>
      <c r="N30" s="111"/>
      <c r="O30" s="112"/>
      <c r="P30" s="102" t="e">
        <f t="shared" si="2"/>
        <v>#DIV/0!</v>
      </c>
      <c r="Q30" s="113" t="e">
        <f t="shared" si="3"/>
        <v>#DIV/0!</v>
      </c>
      <c r="R30" s="184"/>
      <c r="S30" s="185"/>
      <c r="T30" s="52"/>
      <c r="U30" s="57"/>
      <c r="V30" s="102" t="e">
        <f t="shared" si="4"/>
        <v>#DIV/0!</v>
      </c>
      <c r="W30" s="108" t="e">
        <f t="shared" si="5"/>
        <v>#DIV/0!</v>
      </c>
      <c r="X30" s="18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02"/>
      <c r="AE30" s="108">
        <f t="shared" si="8"/>
        <v>0</v>
      </c>
      <c r="AF30" s="109" t="e">
        <f t="shared" si="9"/>
        <v>#DIV/0!</v>
      </c>
      <c r="AG30" s="172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24" t="s">
        <v>530</v>
      </c>
      <c r="D31" s="189"/>
      <c r="E31" s="180"/>
      <c r="F31" s="181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82"/>
      <c r="M31" s="183"/>
      <c r="N31" s="111"/>
      <c r="O31" s="112"/>
      <c r="P31" s="102" t="e">
        <f t="shared" si="2"/>
        <v>#DIV/0!</v>
      </c>
      <c r="Q31" s="113" t="e">
        <f t="shared" si="3"/>
        <v>#DIV/0!</v>
      </c>
      <c r="R31" s="184"/>
      <c r="S31" s="185"/>
      <c r="T31" s="52"/>
      <c r="U31" s="57"/>
      <c r="V31" s="102" t="e">
        <f t="shared" si="4"/>
        <v>#DIV/0!</v>
      </c>
      <c r="W31" s="108" t="e">
        <f t="shared" si="5"/>
        <v>#DIV/0!</v>
      </c>
      <c r="X31" s="18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02"/>
      <c r="AE31" s="108">
        <f t="shared" si="8"/>
        <v>0</v>
      </c>
      <c r="AF31" s="109" t="e">
        <f t="shared" si="9"/>
        <v>#DIV/0!</v>
      </c>
      <c r="AG31" s="172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26" t="s">
        <v>531</v>
      </c>
      <c r="D32" s="192"/>
      <c r="E32" s="180"/>
      <c r="F32" s="181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82"/>
      <c r="M32" s="183"/>
      <c r="N32" s="111"/>
      <c r="O32" s="112"/>
      <c r="P32" s="102" t="e">
        <f t="shared" si="2"/>
        <v>#DIV/0!</v>
      </c>
      <c r="Q32" s="113" t="e">
        <f t="shared" si="3"/>
        <v>#DIV/0!</v>
      </c>
      <c r="R32" s="184"/>
      <c r="S32" s="185"/>
      <c r="T32" s="52"/>
      <c r="U32" s="57"/>
      <c r="V32" s="102" t="e">
        <f t="shared" si="4"/>
        <v>#DIV/0!</v>
      </c>
      <c r="W32" s="108" t="e">
        <f t="shared" si="5"/>
        <v>#DIV/0!</v>
      </c>
      <c r="X32" s="18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02"/>
      <c r="AE32" s="108">
        <f t="shared" si="8"/>
        <v>0</v>
      </c>
      <c r="AF32" s="109" t="e">
        <f t="shared" si="9"/>
        <v>#DIV/0!</v>
      </c>
      <c r="AG32" s="172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24" t="s">
        <v>532</v>
      </c>
      <c r="D33" s="189"/>
      <c r="E33" s="180"/>
      <c r="F33" s="181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82"/>
      <c r="M33" s="183"/>
      <c r="N33" s="111"/>
      <c r="O33" s="112"/>
      <c r="P33" s="102" t="e">
        <f t="shared" si="2"/>
        <v>#DIV/0!</v>
      </c>
      <c r="Q33" s="113" t="e">
        <f t="shared" si="3"/>
        <v>#DIV/0!</v>
      </c>
      <c r="R33" s="184"/>
      <c r="S33" s="185"/>
      <c r="T33" s="52"/>
      <c r="U33" s="57"/>
      <c r="V33" s="102" t="e">
        <f t="shared" si="4"/>
        <v>#DIV/0!</v>
      </c>
      <c r="W33" s="108" t="e">
        <f t="shared" si="5"/>
        <v>#DIV/0!</v>
      </c>
      <c r="X33" s="18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02"/>
      <c r="AE33" s="108">
        <f t="shared" si="8"/>
        <v>0</v>
      </c>
      <c r="AF33" s="109" t="e">
        <f t="shared" si="9"/>
        <v>#DIV/0!</v>
      </c>
      <c r="AG33" s="172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24" t="s">
        <v>533</v>
      </c>
      <c r="D34" s="189"/>
      <c r="E34" s="180"/>
      <c r="F34" s="188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82"/>
      <c r="M34" s="183"/>
      <c r="N34" s="111"/>
      <c r="O34" s="112"/>
      <c r="P34" s="102" t="e">
        <f t="shared" si="2"/>
        <v>#DIV/0!</v>
      </c>
      <c r="Q34" s="113" t="e">
        <f t="shared" si="3"/>
        <v>#DIV/0!</v>
      </c>
      <c r="R34" s="184"/>
      <c r="S34" s="185"/>
      <c r="T34" s="52"/>
      <c r="U34" s="57"/>
      <c r="V34" s="102" t="e">
        <f t="shared" si="4"/>
        <v>#DIV/0!</v>
      </c>
      <c r="W34" s="108" t="e">
        <f t="shared" si="5"/>
        <v>#DIV/0!</v>
      </c>
      <c r="X34" s="18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02"/>
      <c r="AE34" s="108">
        <f t="shared" si="8"/>
        <v>0</v>
      </c>
      <c r="AF34" s="109" t="e">
        <f t="shared" si="9"/>
        <v>#DIV/0!</v>
      </c>
      <c r="AG34" s="172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24" t="s">
        <v>534</v>
      </c>
      <c r="D35" s="192"/>
      <c r="E35" s="180"/>
      <c r="F35" s="181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82"/>
      <c r="M35" s="183"/>
      <c r="N35" s="111"/>
      <c r="O35" s="112"/>
      <c r="P35" s="102" t="e">
        <f t="shared" si="2"/>
        <v>#DIV/0!</v>
      </c>
      <c r="Q35" s="113" t="e">
        <f t="shared" si="3"/>
        <v>#DIV/0!</v>
      </c>
      <c r="R35" s="184"/>
      <c r="S35" s="185"/>
      <c r="T35" s="52"/>
      <c r="U35" s="57"/>
      <c r="V35" s="102" t="e">
        <f t="shared" si="4"/>
        <v>#DIV/0!</v>
      </c>
      <c r="W35" s="108" t="e">
        <f t="shared" si="5"/>
        <v>#DIV/0!</v>
      </c>
      <c r="X35" s="18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02"/>
      <c r="AE35" s="108">
        <f t="shared" si="8"/>
        <v>0</v>
      </c>
      <c r="AF35" s="109" t="e">
        <f t="shared" si="9"/>
        <v>#DIV/0!</v>
      </c>
      <c r="AG35" s="172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24" t="s">
        <v>535</v>
      </c>
      <c r="D36" s="192"/>
      <c r="E36" s="180"/>
      <c r="F36" s="181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82"/>
      <c r="M36" s="183"/>
      <c r="N36" s="111"/>
      <c r="O36" s="112"/>
      <c r="P36" s="102" t="e">
        <f t="shared" si="2"/>
        <v>#DIV/0!</v>
      </c>
      <c r="Q36" s="113" t="e">
        <f t="shared" si="3"/>
        <v>#DIV/0!</v>
      </c>
      <c r="R36" s="184"/>
      <c r="S36" s="185"/>
      <c r="T36" s="52"/>
      <c r="U36" s="57"/>
      <c r="V36" s="102" t="e">
        <f t="shared" si="4"/>
        <v>#DIV/0!</v>
      </c>
      <c r="W36" s="108" t="e">
        <f t="shared" si="5"/>
        <v>#DIV/0!</v>
      </c>
      <c r="X36" s="18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02"/>
      <c r="AE36" s="108">
        <f t="shared" si="8"/>
        <v>0</v>
      </c>
      <c r="AF36" s="109" t="e">
        <f t="shared" si="9"/>
        <v>#DIV/0!</v>
      </c>
      <c r="AG36" s="172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24" t="s">
        <v>536</v>
      </c>
      <c r="D37" s="189"/>
      <c r="E37" s="180"/>
      <c r="F37" s="181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82"/>
      <c r="M37" s="183"/>
      <c r="N37" s="111"/>
      <c r="O37" s="112"/>
      <c r="P37" s="102" t="e">
        <f t="shared" si="2"/>
        <v>#DIV/0!</v>
      </c>
      <c r="Q37" s="113" t="e">
        <f t="shared" si="3"/>
        <v>#DIV/0!</v>
      </c>
      <c r="R37" s="184"/>
      <c r="S37" s="185"/>
      <c r="T37" s="52"/>
      <c r="U37" s="57"/>
      <c r="V37" s="102" t="e">
        <f t="shared" si="4"/>
        <v>#DIV/0!</v>
      </c>
      <c r="W37" s="108" t="e">
        <f t="shared" si="5"/>
        <v>#DIV/0!</v>
      </c>
      <c r="X37" s="18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02"/>
      <c r="AE37" s="108">
        <f t="shared" si="8"/>
        <v>0</v>
      </c>
      <c r="AF37" s="109" t="e">
        <f t="shared" si="9"/>
        <v>#DIV/0!</v>
      </c>
      <c r="AG37" s="172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24" t="s">
        <v>537</v>
      </c>
      <c r="D38" s="189"/>
      <c r="E38" s="180"/>
      <c r="F38" s="188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82"/>
      <c r="M38" s="183"/>
      <c r="N38" s="111"/>
      <c r="O38" s="112"/>
      <c r="P38" s="102" t="e">
        <f t="shared" si="2"/>
        <v>#DIV/0!</v>
      </c>
      <c r="Q38" s="113" t="e">
        <f t="shared" si="3"/>
        <v>#DIV/0!</v>
      </c>
      <c r="R38" s="184"/>
      <c r="S38" s="185"/>
      <c r="T38" s="52"/>
      <c r="U38" s="57"/>
      <c r="V38" s="102" t="e">
        <f t="shared" si="4"/>
        <v>#DIV/0!</v>
      </c>
      <c r="W38" s="108" t="e">
        <f t="shared" si="5"/>
        <v>#DIV/0!</v>
      </c>
      <c r="X38" s="18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02"/>
      <c r="AE38" s="108">
        <f t="shared" si="8"/>
        <v>0</v>
      </c>
      <c r="AF38" s="109" t="e">
        <f t="shared" si="9"/>
        <v>#DIV/0!</v>
      </c>
      <c r="AG38" s="172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24" t="s">
        <v>538</v>
      </c>
      <c r="D39" s="192"/>
      <c r="E39" s="180"/>
      <c r="F39" s="181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82"/>
      <c r="M39" s="183"/>
      <c r="N39" s="111"/>
      <c r="O39" s="112"/>
      <c r="P39" s="102" t="e">
        <f t="shared" si="2"/>
        <v>#DIV/0!</v>
      </c>
      <c r="Q39" s="113" t="e">
        <f t="shared" si="3"/>
        <v>#DIV/0!</v>
      </c>
      <c r="R39" s="184"/>
      <c r="S39" s="185"/>
      <c r="T39" s="52"/>
      <c r="U39" s="57"/>
      <c r="V39" s="102" t="e">
        <f t="shared" si="4"/>
        <v>#DIV/0!</v>
      </c>
      <c r="W39" s="108" t="e">
        <f t="shared" si="5"/>
        <v>#DIV/0!</v>
      </c>
      <c r="X39" s="18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02"/>
      <c r="AE39" s="108">
        <f t="shared" si="8"/>
        <v>0</v>
      </c>
      <c r="AF39" s="109" t="e">
        <f t="shared" si="9"/>
        <v>#DIV/0!</v>
      </c>
      <c r="AG39" s="172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24" t="s">
        <v>539</v>
      </c>
      <c r="D40" s="189"/>
      <c r="E40" s="180"/>
      <c r="F40" s="188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82"/>
      <c r="M40" s="183"/>
      <c r="N40" s="111"/>
      <c r="O40" s="112"/>
      <c r="P40" s="102" t="e">
        <f t="shared" si="2"/>
        <v>#DIV/0!</v>
      </c>
      <c r="Q40" s="113" t="e">
        <f t="shared" si="3"/>
        <v>#DIV/0!</v>
      </c>
      <c r="R40" s="184"/>
      <c r="S40" s="185"/>
      <c r="T40" s="52"/>
      <c r="U40" s="57"/>
      <c r="V40" s="102" t="e">
        <f t="shared" si="4"/>
        <v>#DIV/0!</v>
      </c>
      <c r="W40" s="108" t="e">
        <f t="shared" si="5"/>
        <v>#DIV/0!</v>
      </c>
      <c r="X40" s="18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02"/>
      <c r="AE40" s="108">
        <f t="shared" si="8"/>
        <v>0</v>
      </c>
      <c r="AF40" s="109" t="e">
        <f t="shared" si="9"/>
        <v>#DIV/0!</v>
      </c>
      <c r="AG40" s="172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24" t="s">
        <v>540</v>
      </c>
      <c r="D41" s="189"/>
      <c r="E41" s="180"/>
      <c r="F41" s="188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82"/>
      <c r="M41" s="183"/>
      <c r="N41" s="111"/>
      <c r="O41" s="112"/>
      <c r="P41" s="102" t="e">
        <f t="shared" si="2"/>
        <v>#DIV/0!</v>
      </c>
      <c r="Q41" s="113" t="e">
        <f t="shared" si="3"/>
        <v>#DIV/0!</v>
      </c>
      <c r="R41" s="184"/>
      <c r="S41" s="185"/>
      <c r="T41" s="52"/>
      <c r="U41" s="57"/>
      <c r="V41" s="102" t="e">
        <f t="shared" si="4"/>
        <v>#DIV/0!</v>
      </c>
      <c r="W41" s="108" t="e">
        <f t="shared" si="5"/>
        <v>#DIV/0!</v>
      </c>
      <c r="X41" s="18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02"/>
      <c r="AE41" s="108">
        <f t="shared" si="8"/>
        <v>0</v>
      </c>
      <c r="AF41" s="109" t="e">
        <f t="shared" si="9"/>
        <v>#DIV/0!</v>
      </c>
      <c r="AG41" s="172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26"/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>(K42+Q42+W42+AC42+AE42)</f>
        <v>#DIV/0!</v>
      </c>
      <c r="AG42" s="172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78"/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>(K43+Q43+W43+AC43+AE43)</f>
        <v>#DIV/0!</v>
      </c>
      <c r="AG43" s="172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24"/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172"/>
      <c r="AH44" s="3">
        <f t="shared" si="11"/>
        <v>0</v>
      </c>
    </row>
    <row r="45" spans="2:33" ht="9.75" customHeight="1">
      <c r="B45" s="22">
        <v>38</v>
      </c>
      <c r="C45" s="24"/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>(K45+Q45+W45+AC45+AE45)</f>
        <v>#DIV/0!</v>
      </c>
      <c r="AG45" s="172"/>
    </row>
    <row r="46" spans="2:33" ht="9.75" customHeight="1">
      <c r="B46" s="22">
        <v>39</v>
      </c>
      <c r="C46" s="24"/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>(K46+Q46+W46+AC46+AE46)</f>
        <v>#DIV/0!</v>
      </c>
      <c r="AG46" s="172"/>
    </row>
    <row r="47" spans="2:33" ht="9.75" customHeight="1">
      <c r="B47" s="22">
        <v>40</v>
      </c>
      <c r="C47" s="19"/>
      <c r="D47" s="17"/>
      <c r="E47" s="51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>(K47+Q47+W47+AC47+AE47)</f>
        <v>#DIV/0!</v>
      </c>
      <c r="AG47" s="172"/>
    </row>
    <row r="48" spans="2:33" ht="9.75" customHeight="1">
      <c r="B48" s="22">
        <v>41</v>
      </c>
      <c r="C48" s="19"/>
      <c r="D48" s="17"/>
      <c r="E48" s="51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>(K48+Q48+W48+AC48+AE48)</f>
        <v>#DIV/0!</v>
      </c>
      <c r="AG48" s="50"/>
    </row>
    <row r="49" spans="2:33" ht="9.75" customHeight="1">
      <c r="B49" s="22">
        <v>42</v>
      </c>
      <c r="C49" s="19"/>
      <c r="D49" s="17"/>
      <c r="E49" s="51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>(K49+Q49+W49+AC49+AE49)</f>
        <v>#DIV/0!</v>
      </c>
      <c r="AG49" s="50"/>
    </row>
    <row r="50" spans="2:33" ht="9.75" customHeight="1">
      <c r="B50" s="22">
        <v>43</v>
      </c>
      <c r="C50" s="19"/>
      <c r="D50" s="17"/>
      <c r="E50" s="51"/>
      <c r="F50" s="52"/>
      <c r="G50" s="52"/>
      <c r="H50" s="52"/>
      <c r="I50" s="53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50"/>
    </row>
    <row r="51" spans="2:33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50"/>
    </row>
    <row r="52" spans="2:33" ht="9.75" customHeight="1" thickBot="1">
      <c r="B52" s="84">
        <v>45</v>
      </c>
      <c r="C52" s="20"/>
      <c r="D52" s="18"/>
      <c r="E52" s="60"/>
      <c r="F52" s="61"/>
      <c r="G52" s="61"/>
      <c r="H52" s="61"/>
      <c r="I52" s="62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50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/>
    </row>
    <row r="55" spans="2:33" ht="9.75" customHeight="1" thickBot="1">
      <c r="B55" s="35"/>
      <c r="C55" s="35"/>
      <c r="D55" s="190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191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19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:W3" name="Rango2"/>
    <protectedRange sqref="D4:N4 S4:AC4 D8:I49 L42:O49 R8:U49 X8:AA49 C42:C49 AD8:AD49 AF53:AG54 L8:M41 O8:O41 AG8:AG52" name="Rango1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L8:O49 R8:U49 X8:AA49 E8:I49 AD8:AD49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4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6.8515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1.8515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90</v>
      </c>
      <c r="C3" s="245"/>
      <c r="D3" s="85" t="s">
        <v>18</v>
      </c>
      <c r="E3" s="86"/>
      <c r="F3" s="246" t="s">
        <v>91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79" t="s">
        <v>542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80" t="s">
        <v>541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52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52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52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52">(AB9*0.1)</f>
        <v>#DIV/0!</v>
      </c>
      <c r="AD9" s="114"/>
      <c r="AE9" s="108">
        <f aca="true" t="shared" si="8" ref="AE9:AE52">(AD9*0.1)</f>
        <v>0</v>
      </c>
      <c r="AF9" s="109" t="e">
        <f aca="true" t="shared" si="9" ref="AF9:AF44">(K9+Q9+W9+AC9+AE9)</f>
        <v>#DIV/0!</v>
      </c>
      <c r="AG9" s="50" t="e">
        <f aca="true" t="shared" si="10" ref="AG9:AG52">IF(AF9&lt;3,"BAJO",IF(AF9&lt;4,"BASICO",IF(AF9&lt;4.6,"ALTO","SUPERIOR")))</f>
        <v>#DIV/0!</v>
      </c>
      <c r="AH9" s="3" t="e">
        <f aca="true" t="shared" si="11" ref="AH9:AH52">IF(AG9="bajo",1,0)</f>
        <v>#DIV/0!</v>
      </c>
    </row>
    <row r="10" spans="2:34" ht="9.75" customHeight="1">
      <c r="B10" s="22">
        <v>3</v>
      </c>
      <c r="C10" s="24" t="s">
        <v>543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24" t="s">
        <v>544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24" t="s">
        <v>545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24" t="s">
        <v>692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24" t="s">
        <v>546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24" t="s">
        <v>547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24" t="s">
        <v>548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24" t="s">
        <v>549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24" t="s">
        <v>550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24" t="s">
        <v>551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24" t="s">
        <v>552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24" t="s">
        <v>553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>IF(AF21&lt;3,"BAJO",IF(AF21&lt;4,"BASICO",IF(AF21&lt;4.6,"ALTO","SUPERIOR")))</f>
        <v>#DIV/0!</v>
      </c>
      <c r="AH21" s="3" t="e">
        <f t="shared" si="11"/>
        <v>#DIV/0!</v>
      </c>
    </row>
    <row r="22" spans="2:34" ht="9.75" customHeight="1">
      <c r="B22" s="22">
        <v>15</v>
      </c>
      <c r="C22" s="24" t="s">
        <v>554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24" t="s">
        <v>555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24" t="s">
        <v>693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24" t="s">
        <v>556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24" t="s">
        <v>557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24" t="s">
        <v>558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24" t="s">
        <v>559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24" t="s">
        <v>560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24" t="s">
        <v>561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24" t="s">
        <v>562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80" t="s">
        <v>563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24" t="s">
        <v>564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24" t="s">
        <v>565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24" t="s">
        <v>566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80" t="s">
        <v>567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24" t="s">
        <v>568</v>
      </c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24" t="s">
        <v>569</v>
      </c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24" t="s">
        <v>570</v>
      </c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24" t="s">
        <v>571</v>
      </c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24" t="s">
        <v>572</v>
      </c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24" t="s">
        <v>573</v>
      </c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24" t="s">
        <v>574</v>
      </c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24" t="s">
        <v>575</v>
      </c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50" t="e">
        <f t="shared" si="10"/>
        <v>#DIV/0!</v>
      </c>
      <c r="AH44" s="3" t="e">
        <f t="shared" si="11"/>
        <v>#DIV/0!</v>
      </c>
    </row>
    <row r="45" spans="2:34" ht="9.75" customHeight="1">
      <c r="B45" s="22">
        <v>38</v>
      </c>
      <c r="C45" s="24" t="s">
        <v>576</v>
      </c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 aca="true" t="shared" si="12" ref="AF45:AF52">(K45+Q45+W45+AC45+AE45)</f>
        <v>#DIV/0!</v>
      </c>
      <c r="AG45" s="50" t="e">
        <f t="shared" si="10"/>
        <v>#DIV/0!</v>
      </c>
      <c r="AH45" s="3" t="e">
        <f t="shared" si="11"/>
        <v>#DIV/0!</v>
      </c>
    </row>
    <row r="46" spans="2:34" ht="9.75" customHeight="1">
      <c r="B46" s="22">
        <v>39</v>
      </c>
      <c r="C46" s="24" t="s">
        <v>577</v>
      </c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 t="shared" si="12"/>
        <v>#DIV/0!</v>
      </c>
      <c r="AG46" s="50" t="e">
        <f t="shared" si="10"/>
        <v>#DIV/0!</v>
      </c>
      <c r="AH46" s="3" t="e">
        <f t="shared" si="11"/>
        <v>#DIV/0!</v>
      </c>
    </row>
    <row r="47" spans="2:34" ht="9.75" customHeight="1">
      <c r="B47" s="22">
        <v>40</v>
      </c>
      <c r="C47" s="24" t="s">
        <v>578</v>
      </c>
      <c r="D47" s="17"/>
      <c r="E47" s="51"/>
      <c r="F47" s="52"/>
      <c r="G47" s="52"/>
      <c r="H47" s="52"/>
      <c r="I47" s="53"/>
      <c r="J47" s="114" t="e">
        <f t="shared" si="0"/>
        <v>#DIV/0!</v>
      </c>
      <c r="K47" s="137" t="e">
        <f t="shared" si="1"/>
        <v>#DIV/0!</v>
      </c>
      <c r="L47" s="110"/>
      <c r="M47" s="111"/>
      <c r="N47" s="111"/>
      <c r="O47" s="112"/>
      <c r="P47" s="114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14" t="e">
        <f t="shared" si="4"/>
        <v>#DIV/0!</v>
      </c>
      <c r="W47" s="113" t="e">
        <f t="shared" si="5"/>
        <v>#DIV/0!</v>
      </c>
      <c r="X47" s="56"/>
      <c r="Y47" s="52"/>
      <c r="Z47" s="52"/>
      <c r="AA47" s="57"/>
      <c r="AB47" s="114" t="e">
        <f t="shared" si="6"/>
        <v>#DIV/0!</v>
      </c>
      <c r="AC47" s="113" t="e">
        <f t="shared" si="7"/>
        <v>#DIV/0!</v>
      </c>
      <c r="AD47" s="114"/>
      <c r="AE47" s="113">
        <f t="shared" si="8"/>
        <v>0</v>
      </c>
      <c r="AF47" s="119" t="e">
        <f t="shared" si="12"/>
        <v>#DIV/0!</v>
      </c>
      <c r="AG47" s="50" t="e">
        <f t="shared" si="10"/>
        <v>#DIV/0!</v>
      </c>
      <c r="AH47" s="3" t="e">
        <f t="shared" si="11"/>
        <v>#DIV/0!</v>
      </c>
    </row>
    <row r="48" spans="2:34" ht="9.75" customHeight="1">
      <c r="B48" s="22">
        <v>41</v>
      </c>
      <c r="C48" s="24" t="s">
        <v>579</v>
      </c>
      <c r="D48" s="17"/>
      <c r="E48" s="51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 t="shared" si="12"/>
        <v>#DIV/0!</v>
      </c>
      <c r="AG48" s="50" t="e">
        <f t="shared" si="10"/>
        <v>#DIV/0!</v>
      </c>
      <c r="AH48" s="3" t="e">
        <f t="shared" si="11"/>
        <v>#DIV/0!</v>
      </c>
    </row>
    <row r="49" spans="2:34" ht="9.75" customHeight="1">
      <c r="B49" s="22">
        <v>42</v>
      </c>
      <c r="C49" s="24" t="s">
        <v>580</v>
      </c>
      <c r="D49" s="17"/>
      <c r="E49" s="51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 t="shared" si="12"/>
        <v>#DIV/0!</v>
      </c>
      <c r="AG49" s="50" t="e">
        <f t="shared" si="10"/>
        <v>#DIV/0!</v>
      </c>
      <c r="AH49" s="3" t="e">
        <f t="shared" si="11"/>
        <v>#DIV/0!</v>
      </c>
    </row>
    <row r="50" spans="2:34" ht="9.75" customHeight="1">
      <c r="B50" s="22">
        <v>43</v>
      </c>
      <c r="C50" s="24" t="s">
        <v>691</v>
      </c>
      <c r="D50" s="17"/>
      <c r="E50" s="51"/>
      <c r="F50" s="52"/>
      <c r="G50" s="52"/>
      <c r="H50" s="52"/>
      <c r="I50" s="53"/>
      <c r="J50" s="102" t="e">
        <f>AVERAGE(E50:I50)</f>
        <v>#DIV/0!</v>
      </c>
      <c r="K50" s="103" t="e">
        <f t="shared" si="1"/>
        <v>#DIV/0!</v>
      </c>
      <c r="L50" s="110"/>
      <c r="M50" s="111"/>
      <c r="N50" s="111"/>
      <c r="O50" s="112"/>
      <c r="P50" s="102" t="e">
        <f>AVERAGE(L50:O50)</f>
        <v>#DIV/0!</v>
      </c>
      <c r="Q50" s="113" t="e">
        <f t="shared" si="3"/>
        <v>#DIV/0!</v>
      </c>
      <c r="R50" s="56"/>
      <c r="S50" s="52"/>
      <c r="T50" s="52"/>
      <c r="U50" s="57"/>
      <c r="V50" s="102" t="e">
        <f>AVERAGE(R50:U50)</f>
        <v>#DIV/0!</v>
      </c>
      <c r="W50" s="108" t="e">
        <f t="shared" si="5"/>
        <v>#DIV/0!</v>
      </c>
      <c r="X50" s="56"/>
      <c r="Y50" s="52"/>
      <c r="Z50" s="52"/>
      <c r="AA50" s="57"/>
      <c r="AB50" s="102" t="e">
        <f>AVERAGE(X50:AA50)</f>
        <v>#DIV/0!</v>
      </c>
      <c r="AC50" s="108" t="e">
        <f t="shared" si="7"/>
        <v>#DIV/0!</v>
      </c>
      <c r="AD50" s="114"/>
      <c r="AE50" s="108">
        <f t="shared" si="8"/>
        <v>0</v>
      </c>
      <c r="AF50" s="109" t="e">
        <f t="shared" si="12"/>
        <v>#DIV/0!</v>
      </c>
      <c r="AG50" s="50" t="e">
        <f t="shared" si="10"/>
        <v>#DIV/0!</v>
      </c>
      <c r="AH50" s="3" t="e">
        <f t="shared" si="11"/>
        <v>#DIV/0!</v>
      </c>
    </row>
    <row r="51" spans="2:34" ht="9.75" customHeight="1">
      <c r="B51" s="22">
        <v>44</v>
      </c>
      <c r="C51" s="24" t="s">
        <v>581</v>
      </c>
      <c r="D51" s="17"/>
      <c r="E51" s="51"/>
      <c r="F51" s="52"/>
      <c r="G51" s="52"/>
      <c r="H51" s="52"/>
      <c r="I51" s="53"/>
      <c r="J51" s="102" t="e">
        <f>AVERAGE(E51:I51)</f>
        <v>#DIV/0!</v>
      </c>
      <c r="K51" s="103" t="e">
        <f t="shared" si="1"/>
        <v>#DIV/0!</v>
      </c>
      <c r="L51" s="110"/>
      <c r="M51" s="111"/>
      <c r="N51" s="111"/>
      <c r="O51" s="112"/>
      <c r="P51" s="102" t="e">
        <f>AVERAGE(L51:O51)</f>
        <v>#DIV/0!</v>
      </c>
      <c r="Q51" s="113" t="e">
        <f t="shared" si="3"/>
        <v>#DIV/0!</v>
      </c>
      <c r="R51" s="56"/>
      <c r="S51" s="52"/>
      <c r="T51" s="52"/>
      <c r="U51" s="57"/>
      <c r="V51" s="102" t="e">
        <f>AVERAGE(R51:U51)</f>
        <v>#DIV/0!</v>
      </c>
      <c r="W51" s="108" t="e">
        <f t="shared" si="5"/>
        <v>#DIV/0!</v>
      </c>
      <c r="X51" s="56"/>
      <c r="Y51" s="52"/>
      <c r="Z51" s="52"/>
      <c r="AA51" s="57"/>
      <c r="AB51" s="102" t="e">
        <f>AVERAGE(X51:AA51)</f>
        <v>#DIV/0!</v>
      </c>
      <c r="AC51" s="108" t="e">
        <f t="shared" si="7"/>
        <v>#DIV/0!</v>
      </c>
      <c r="AD51" s="114"/>
      <c r="AE51" s="108">
        <f t="shared" si="8"/>
        <v>0</v>
      </c>
      <c r="AF51" s="109" t="e">
        <f t="shared" si="12"/>
        <v>#DIV/0!</v>
      </c>
      <c r="AG51" s="50" t="e">
        <f t="shared" si="10"/>
        <v>#DIV/0!</v>
      </c>
      <c r="AH51" s="3" t="e">
        <f t="shared" si="11"/>
        <v>#DIV/0!</v>
      </c>
    </row>
    <row r="52" spans="2:34" ht="9.75" customHeight="1" thickBot="1">
      <c r="B52" s="84">
        <v>45</v>
      </c>
      <c r="C52" s="90" t="s">
        <v>582</v>
      </c>
      <c r="D52" s="18"/>
      <c r="E52" s="60"/>
      <c r="F52" s="61"/>
      <c r="G52" s="61"/>
      <c r="H52" s="61"/>
      <c r="I52" s="62"/>
      <c r="J52" s="138" t="e">
        <f>AVERAGE(E52:I52)</f>
        <v>#DIV/0!</v>
      </c>
      <c r="K52" s="139" t="e">
        <f t="shared" si="1"/>
        <v>#DIV/0!</v>
      </c>
      <c r="L52" s="131"/>
      <c r="M52" s="132"/>
      <c r="N52" s="132"/>
      <c r="O52" s="133"/>
      <c r="P52" s="138" t="e">
        <f>AVERAGE(L52:O52)</f>
        <v>#DIV/0!</v>
      </c>
      <c r="Q52" s="134" t="e">
        <f t="shared" si="3"/>
        <v>#DIV/0!</v>
      </c>
      <c r="R52" s="65"/>
      <c r="S52" s="61"/>
      <c r="T52" s="61"/>
      <c r="U52" s="66"/>
      <c r="V52" s="138" t="e">
        <f>AVERAGE(R52:U52)</f>
        <v>#DIV/0!</v>
      </c>
      <c r="W52" s="140" t="e">
        <f t="shared" si="5"/>
        <v>#DIV/0!</v>
      </c>
      <c r="X52" s="65"/>
      <c r="Y52" s="61"/>
      <c r="Z52" s="61"/>
      <c r="AA52" s="66"/>
      <c r="AB52" s="138" t="e">
        <f>AVERAGE(X52:AA52)</f>
        <v>#DIV/0!</v>
      </c>
      <c r="AC52" s="140" t="e">
        <f t="shared" si="7"/>
        <v>#DIV/0!</v>
      </c>
      <c r="AD52" s="123"/>
      <c r="AE52" s="140">
        <f t="shared" si="8"/>
        <v>0</v>
      </c>
      <c r="AF52" s="141" t="e">
        <f t="shared" si="12"/>
        <v>#DIV/0!</v>
      </c>
      <c r="AG52" s="50" t="e">
        <f t="shared" si="10"/>
        <v>#DIV/0!</v>
      </c>
      <c r="AH52" s="3" t="e">
        <f t="shared" si="11"/>
        <v>#DIV/0!</v>
      </c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19" t="s">
        <v>61</v>
      </c>
      <c r="Y53" s="320"/>
      <c r="Z53" s="320"/>
      <c r="AA53" s="320"/>
      <c r="AB53" s="320"/>
      <c r="AC53" s="320"/>
      <c r="AD53" s="320"/>
      <c r="AE53" s="321"/>
      <c r="AF53" s="129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/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:W3" name="Rango2"/>
    <protectedRange sqref="D4:N4 S4:AC4 D8:I52 L8:O52 R8:U52 X8:AA52 AD8:AD52 AG8:AG52 AF53:AG54" name="Rango1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L8:O52 R8:U52 X8:AA52 AD8:AD52 E8:I52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00390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1.8515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92</v>
      </c>
      <c r="C3" s="245"/>
      <c r="D3" s="85" t="s">
        <v>18</v>
      </c>
      <c r="E3" s="86"/>
      <c r="F3" s="246" t="s">
        <v>93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79" t="s">
        <v>583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24" t="s">
        <v>584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52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52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52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52">(AB9*0.1)</f>
        <v>#DIV/0!</v>
      </c>
      <c r="AD9" s="114"/>
      <c r="AE9" s="108">
        <f aca="true" t="shared" si="8" ref="AE9:AE52">(AD9*0.1)</f>
        <v>0</v>
      </c>
      <c r="AF9" s="109" t="e">
        <f aca="true" t="shared" si="9" ref="AF9:AF44">(K9+Q9+W9+AC9+AE9)</f>
        <v>#DIV/0!</v>
      </c>
      <c r="AG9" s="50" t="e">
        <f aca="true" t="shared" si="10" ref="AG9:AG49">IF(AF9&lt;3,"BAJO",IF(AF9&lt;4,"BASICO",IF(AF9&lt;4.6,"ALTO","SUPERIOR")))</f>
        <v>#DIV/0!</v>
      </c>
      <c r="AH9" s="3" t="e">
        <f aca="true" t="shared" si="11" ref="AH9:AH50">IF(AG9="bajo",1,0)</f>
        <v>#DIV/0!</v>
      </c>
    </row>
    <row r="10" spans="2:34" ht="9.75" customHeight="1">
      <c r="B10" s="22">
        <v>3</v>
      </c>
      <c r="C10" s="24" t="s">
        <v>585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24" t="s">
        <v>586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24" t="s">
        <v>587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24" t="s">
        <v>588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24" t="s">
        <v>589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24" t="s">
        <v>698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24" t="s">
        <v>590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24" t="s">
        <v>591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24" t="s">
        <v>592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24" t="s">
        <v>696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24" t="s">
        <v>593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24" t="s">
        <v>594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24" t="s">
        <v>595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24" t="s">
        <v>596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24" t="s">
        <v>597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24" t="s">
        <v>598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24" t="s">
        <v>599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24" t="s">
        <v>600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24" t="s">
        <v>601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24" t="s">
        <v>621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24" t="s">
        <v>602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24" t="s">
        <v>603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24" t="s">
        <v>604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24" t="s">
        <v>605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24" t="s">
        <v>606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24" t="s">
        <v>607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24" t="s">
        <v>608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24" t="s">
        <v>609</v>
      </c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24" t="s">
        <v>610</v>
      </c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24" t="s">
        <v>697</v>
      </c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24" t="s">
        <v>611</v>
      </c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24" t="s">
        <v>612</v>
      </c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24" t="s">
        <v>613</v>
      </c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24" t="s">
        <v>614</v>
      </c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24" t="s">
        <v>615</v>
      </c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50" t="e">
        <f t="shared" si="10"/>
        <v>#DIV/0!</v>
      </c>
      <c r="AH44" s="3" t="e">
        <f t="shared" si="11"/>
        <v>#DIV/0!</v>
      </c>
    </row>
    <row r="45" spans="2:34" ht="9.75" customHeight="1">
      <c r="B45" s="22">
        <v>38</v>
      </c>
      <c r="C45" s="24" t="s">
        <v>616</v>
      </c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 aca="true" t="shared" si="12" ref="AF45:AF52">(K45+Q45+W45+AC45+AE45)</f>
        <v>#DIV/0!</v>
      </c>
      <c r="AG45" s="50" t="e">
        <f t="shared" si="10"/>
        <v>#DIV/0!</v>
      </c>
      <c r="AH45" s="3" t="e">
        <f t="shared" si="11"/>
        <v>#DIV/0!</v>
      </c>
    </row>
    <row r="46" spans="2:34" ht="9.75" customHeight="1">
      <c r="B46" s="22">
        <v>39</v>
      </c>
      <c r="C46" s="24" t="s">
        <v>617</v>
      </c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 t="shared" si="12"/>
        <v>#DIV/0!</v>
      </c>
      <c r="AG46" s="50" t="e">
        <f t="shared" si="10"/>
        <v>#DIV/0!</v>
      </c>
      <c r="AH46" s="3" t="e">
        <f t="shared" si="11"/>
        <v>#DIV/0!</v>
      </c>
    </row>
    <row r="47" spans="2:34" ht="9.75" customHeight="1">
      <c r="B47" s="22">
        <v>40</v>
      </c>
      <c r="C47" s="24" t="s">
        <v>618</v>
      </c>
      <c r="D47" s="17"/>
      <c r="E47" s="51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 t="shared" si="12"/>
        <v>#DIV/0!</v>
      </c>
      <c r="AG47" s="50" t="e">
        <f t="shared" si="10"/>
        <v>#DIV/0!</v>
      </c>
      <c r="AH47" s="3" t="e">
        <f t="shared" si="11"/>
        <v>#DIV/0!</v>
      </c>
    </row>
    <row r="48" spans="2:34" ht="9.75" customHeight="1">
      <c r="B48" s="22">
        <v>41</v>
      </c>
      <c r="C48" s="24" t="s">
        <v>619</v>
      </c>
      <c r="D48" s="17"/>
      <c r="E48" s="51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 t="shared" si="12"/>
        <v>#DIV/0!</v>
      </c>
      <c r="AG48" s="50" t="e">
        <f t="shared" si="10"/>
        <v>#DIV/0!</v>
      </c>
      <c r="AH48" s="3" t="e">
        <f t="shared" si="11"/>
        <v>#DIV/0!</v>
      </c>
    </row>
    <row r="49" spans="2:34" ht="9.75" customHeight="1">
      <c r="B49" s="22">
        <v>42</v>
      </c>
      <c r="C49" s="24" t="s">
        <v>620</v>
      </c>
      <c r="D49" s="17"/>
      <c r="E49" s="51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 t="shared" si="12"/>
        <v>#DIV/0!</v>
      </c>
      <c r="AG49" s="50" t="e">
        <f t="shared" si="10"/>
        <v>#DIV/0!</v>
      </c>
      <c r="AH49" s="3" t="e">
        <f t="shared" si="11"/>
        <v>#DIV/0!</v>
      </c>
    </row>
    <row r="50" spans="2:34" ht="9.75" customHeight="1">
      <c r="B50" s="22">
        <v>43</v>
      </c>
      <c r="C50" s="19"/>
      <c r="D50" s="17"/>
      <c r="E50" s="51"/>
      <c r="F50" s="52"/>
      <c r="G50" s="52"/>
      <c r="H50" s="52"/>
      <c r="I50" s="53"/>
      <c r="J50" s="102" t="e">
        <f>AVERAGE(E50:I50)</f>
        <v>#DIV/0!</v>
      </c>
      <c r="K50" s="103" t="e">
        <f t="shared" si="1"/>
        <v>#DIV/0!</v>
      </c>
      <c r="L50" s="110"/>
      <c r="M50" s="111"/>
      <c r="N50" s="111"/>
      <c r="O50" s="112"/>
      <c r="P50" s="102" t="e">
        <f>AVERAGE(L50:O50)</f>
        <v>#DIV/0!</v>
      </c>
      <c r="Q50" s="113" t="e">
        <f t="shared" si="3"/>
        <v>#DIV/0!</v>
      </c>
      <c r="R50" s="56"/>
      <c r="S50" s="52"/>
      <c r="T50" s="52"/>
      <c r="U50" s="57"/>
      <c r="V50" s="102" t="e">
        <f>AVERAGE(R50:U50)</f>
        <v>#DIV/0!</v>
      </c>
      <c r="W50" s="108" t="e">
        <f t="shared" si="5"/>
        <v>#DIV/0!</v>
      </c>
      <c r="X50" s="56"/>
      <c r="Y50" s="52"/>
      <c r="Z50" s="52"/>
      <c r="AA50" s="57"/>
      <c r="AB50" s="102" t="e">
        <f>AVERAGE(X50:AA50)</f>
        <v>#DIV/0!</v>
      </c>
      <c r="AC50" s="108" t="e">
        <f t="shared" si="7"/>
        <v>#DIV/0!</v>
      </c>
      <c r="AD50" s="114"/>
      <c r="AE50" s="108">
        <f t="shared" si="8"/>
        <v>0</v>
      </c>
      <c r="AF50" s="109" t="e">
        <f t="shared" si="12"/>
        <v>#DIV/0!</v>
      </c>
      <c r="AG50" s="50"/>
      <c r="AH50" s="3">
        <f t="shared" si="11"/>
        <v>0</v>
      </c>
    </row>
    <row r="51" spans="2:33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02" t="e">
        <f>AVERAGE(E51:I51)</f>
        <v>#DIV/0!</v>
      </c>
      <c r="K51" s="103" t="e">
        <f t="shared" si="1"/>
        <v>#DIV/0!</v>
      </c>
      <c r="L51" s="110"/>
      <c r="M51" s="111"/>
      <c r="N51" s="111"/>
      <c r="O51" s="112"/>
      <c r="P51" s="102" t="e">
        <f>AVERAGE(L51:O51)</f>
        <v>#DIV/0!</v>
      </c>
      <c r="Q51" s="113" t="e">
        <f t="shared" si="3"/>
        <v>#DIV/0!</v>
      </c>
      <c r="R51" s="56"/>
      <c r="S51" s="52"/>
      <c r="T51" s="52"/>
      <c r="U51" s="57"/>
      <c r="V51" s="102" t="e">
        <f>AVERAGE(R51:U51)</f>
        <v>#DIV/0!</v>
      </c>
      <c r="W51" s="108" t="e">
        <f t="shared" si="5"/>
        <v>#DIV/0!</v>
      </c>
      <c r="X51" s="56"/>
      <c r="Y51" s="52"/>
      <c r="Z51" s="52"/>
      <c r="AA51" s="57"/>
      <c r="AB51" s="102" t="e">
        <f>AVERAGE(X51:AA51)</f>
        <v>#DIV/0!</v>
      </c>
      <c r="AC51" s="108" t="e">
        <f t="shared" si="7"/>
        <v>#DIV/0!</v>
      </c>
      <c r="AD51" s="114"/>
      <c r="AE51" s="108">
        <f t="shared" si="8"/>
        <v>0</v>
      </c>
      <c r="AF51" s="109" t="e">
        <f t="shared" si="12"/>
        <v>#DIV/0!</v>
      </c>
      <c r="AG51" s="50"/>
    </row>
    <row r="52" spans="2:33" ht="9.75" customHeight="1" thickBot="1">
      <c r="B52" s="84">
        <v>45</v>
      </c>
      <c r="C52" s="20"/>
      <c r="D52" s="18"/>
      <c r="E52" s="51"/>
      <c r="F52" s="52"/>
      <c r="G52" s="52"/>
      <c r="H52" s="52"/>
      <c r="I52" s="53"/>
      <c r="J52" s="102" t="e">
        <f>AVERAGE(E52:I52)</f>
        <v>#DIV/0!</v>
      </c>
      <c r="K52" s="103" t="e">
        <f t="shared" si="1"/>
        <v>#DIV/0!</v>
      </c>
      <c r="L52" s="110"/>
      <c r="M52" s="111"/>
      <c r="N52" s="111"/>
      <c r="O52" s="112"/>
      <c r="P52" s="102" t="e">
        <f>AVERAGE(L52:O52)</f>
        <v>#DIV/0!</v>
      </c>
      <c r="Q52" s="113" t="e">
        <f t="shared" si="3"/>
        <v>#DIV/0!</v>
      </c>
      <c r="R52" s="56"/>
      <c r="S52" s="52"/>
      <c r="T52" s="52"/>
      <c r="U52" s="57"/>
      <c r="V52" s="102" t="e">
        <f>AVERAGE(R52:U52)</f>
        <v>#DIV/0!</v>
      </c>
      <c r="W52" s="108" t="e">
        <f t="shared" si="5"/>
        <v>#DIV/0!</v>
      </c>
      <c r="X52" s="56"/>
      <c r="Y52" s="52"/>
      <c r="Z52" s="52"/>
      <c r="AA52" s="57"/>
      <c r="AB52" s="102" t="e">
        <f>AVERAGE(X52:AA52)</f>
        <v>#DIV/0!</v>
      </c>
      <c r="AC52" s="108" t="e">
        <f t="shared" si="7"/>
        <v>#DIV/0!</v>
      </c>
      <c r="AD52" s="114"/>
      <c r="AE52" s="108">
        <f t="shared" si="8"/>
        <v>0</v>
      </c>
      <c r="AF52" s="109" t="e">
        <f t="shared" si="12"/>
        <v>#DIV/0!</v>
      </c>
      <c r="AG52" s="50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/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:W3" name="Rango2"/>
    <protectedRange sqref="D4:N4 S4:AC4 D8:I49 C50:I52 L8:O52 R8:U52 X8:AA52 AD8:AD52 AF54:AG54 AG8:AG52 AF53" name="Rango1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L8:O52 R8:U52 X8:AA52 AD8:AD52 E8:I52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00390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1.28515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94</v>
      </c>
      <c r="C3" s="245"/>
      <c r="D3" s="85" t="s">
        <v>18</v>
      </c>
      <c r="E3" s="86"/>
      <c r="F3" s="246" t="s">
        <v>95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79" t="s">
        <v>623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24" t="s">
        <v>624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49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49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49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9">(AB9*0.1)</f>
        <v>#DIV/0!</v>
      </c>
      <c r="AD9" s="114"/>
      <c r="AE9" s="108">
        <f aca="true" t="shared" si="8" ref="AE9:AE49">(AD9*0.1)</f>
        <v>0</v>
      </c>
      <c r="AF9" s="109" t="e">
        <f aca="true" t="shared" si="9" ref="AF9:AF44">(K9+Q9+W9+AC9+AE9)</f>
        <v>#DIV/0!</v>
      </c>
      <c r="AG9" s="50" t="e">
        <f aca="true" t="shared" si="10" ref="AG9:AG37">IF(AF9&lt;3,"BAJO",IF(AF9&lt;4,"BASICO",IF(AF9&lt;4.6,"ALTO","SUPERIOR")))</f>
        <v>#DIV/0!</v>
      </c>
      <c r="AH9" s="3" t="e">
        <f aca="true" t="shared" si="11" ref="AH9:AH40">IF(AG9="bajo",1,0)</f>
        <v>#DIV/0!</v>
      </c>
    </row>
    <row r="10" spans="2:34" ht="9.75" customHeight="1">
      <c r="B10" s="22">
        <v>3</v>
      </c>
      <c r="C10" s="24" t="s">
        <v>622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24" t="s">
        <v>625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24" t="s">
        <v>680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24" t="s">
        <v>626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26" t="s">
        <v>650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24" t="s">
        <v>627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24" t="s">
        <v>628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24" t="s">
        <v>629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24" t="s">
        <v>630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24" t="s">
        <v>631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24" t="s">
        <v>632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24" t="s">
        <v>633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78" t="s">
        <v>634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24" t="s">
        <v>635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24" t="s">
        <v>636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24" t="s">
        <v>637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24" t="s">
        <v>638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24" t="s">
        <v>639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24" t="s">
        <v>640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24" t="s">
        <v>641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24" t="s">
        <v>642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24" t="s">
        <v>643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24" t="s">
        <v>644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24" t="s">
        <v>645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24" t="s">
        <v>646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24" t="s">
        <v>647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24" t="s">
        <v>648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26" t="s">
        <v>649</v>
      </c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24"/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/>
      <c r="AH38" s="3">
        <f t="shared" si="11"/>
        <v>0</v>
      </c>
    </row>
    <row r="39" spans="2:34" ht="9.75" customHeight="1">
      <c r="B39" s="22">
        <v>32</v>
      </c>
      <c r="C39" s="26"/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/>
      <c r="AH39" s="3">
        <f t="shared" si="11"/>
        <v>0</v>
      </c>
    </row>
    <row r="40" spans="2:34" ht="9.75" customHeight="1">
      <c r="B40" s="22">
        <v>33</v>
      </c>
      <c r="C40" s="24"/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/>
      <c r="AH40" s="3">
        <f t="shared" si="11"/>
        <v>0</v>
      </c>
    </row>
    <row r="41" spans="2:33" ht="9.75" customHeight="1">
      <c r="B41" s="22">
        <v>34</v>
      </c>
      <c r="C41" s="24"/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/>
    </row>
    <row r="42" spans="2:33" ht="9.75" customHeight="1">
      <c r="B42" s="22">
        <v>35</v>
      </c>
      <c r="C42" s="25"/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/>
    </row>
    <row r="43" spans="2:33" ht="9.75" customHeight="1">
      <c r="B43" s="22">
        <v>36</v>
      </c>
      <c r="C43" s="78"/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/>
    </row>
    <row r="44" spans="2:33" ht="9.75" customHeight="1">
      <c r="B44" s="22">
        <v>37</v>
      </c>
      <c r="C44" s="24"/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50"/>
    </row>
    <row r="45" spans="2:33" ht="9.75" customHeight="1">
      <c r="B45" s="22">
        <v>38</v>
      </c>
      <c r="C45" s="24"/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>(K45+Q45+W45+AC45+AE45)</f>
        <v>#DIV/0!</v>
      </c>
      <c r="AG45" s="50"/>
    </row>
    <row r="46" spans="2:33" ht="9.75" customHeight="1">
      <c r="B46" s="22">
        <v>39</v>
      </c>
      <c r="C46" s="24"/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>(K46+Q46+W46+AC46+AE46)</f>
        <v>#DIV/0!</v>
      </c>
      <c r="AG46" s="50"/>
    </row>
    <row r="47" spans="2:33" ht="9.75" customHeight="1">
      <c r="B47" s="22">
        <v>40</v>
      </c>
      <c r="C47" s="19"/>
      <c r="D47" s="17"/>
      <c r="E47" s="51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>(K47+Q47+W47+AC47+AE47)</f>
        <v>#DIV/0!</v>
      </c>
      <c r="AG47" s="50"/>
    </row>
    <row r="48" spans="2:33" ht="9.75" customHeight="1">
      <c r="B48" s="22">
        <v>41</v>
      </c>
      <c r="C48" s="19"/>
      <c r="D48" s="17"/>
      <c r="E48" s="51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>(K48+Q48+W48+AC48+AE48)</f>
        <v>#DIV/0!</v>
      </c>
      <c r="AG48" s="50"/>
    </row>
    <row r="49" spans="2:33" ht="9.75" customHeight="1">
      <c r="B49" s="22">
        <v>42</v>
      </c>
      <c r="C49" s="19"/>
      <c r="D49" s="17"/>
      <c r="E49" s="51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>(K49+Q49+W49+AC49+AE49)</f>
        <v>#DIV/0!</v>
      </c>
      <c r="AG49" s="50"/>
    </row>
    <row r="50" spans="2:33" ht="9.75" customHeight="1">
      <c r="B50" s="22">
        <v>43</v>
      </c>
      <c r="C50" s="19"/>
      <c r="D50" s="17"/>
      <c r="E50" s="51"/>
      <c r="F50" s="52"/>
      <c r="G50" s="52"/>
      <c r="H50" s="52"/>
      <c r="I50" s="53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50"/>
    </row>
    <row r="51" spans="2:33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50"/>
    </row>
    <row r="52" spans="2:33" ht="9.75" customHeight="1" thickBot="1">
      <c r="B52" s="84">
        <v>45</v>
      </c>
      <c r="C52" s="20"/>
      <c r="D52" s="18"/>
      <c r="E52" s="60"/>
      <c r="F52" s="61"/>
      <c r="G52" s="61"/>
      <c r="H52" s="61"/>
      <c r="I52" s="62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50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/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AF53:AG54" name="Rango2"/>
    <protectedRange sqref="D4:N4 S4:AC4 D8:I49 L8:O49 R8:U49 X8:AA49 AD8:AD49 AG8:AG52" name="Rango1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E8:I49 R8:U49 X8:AA49 AD8:AD49 L8:O49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00390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1.42187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97</v>
      </c>
      <c r="C3" s="245"/>
      <c r="D3" s="85" t="s">
        <v>18</v>
      </c>
      <c r="E3" s="86"/>
      <c r="F3" s="246" t="s">
        <v>96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73" t="s">
        <v>651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74" t="s">
        <v>652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49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49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49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9">(AB9*0.1)</f>
        <v>#DIV/0!</v>
      </c>
      <c r="AD9" s="114"/>
      <c r="AE9" s="108">
        <f aca="true" t="shared" si="8" ref="AE9:AE49">(AD9*0.1)</f>
        <v>0</v>
      </c>
      <c r="AF9" s="109" t="e">
        <f aca="true" t="shared" si="9" ref="AF9:AF44">(K9+Q9+W9+AC9+AE9)</f>
        <v>#DIV/0!</v>
      </c>
      <c r="AG9" s="50" t="e">
        <f aca="true" t="shared" si="10" ref="AG9:AG36">IF(AF9&lt;3,"BAJO",IF(AF9&lt;4,"BASICO",IF(AF9&lt;4.6,"ALTO","SUPERIOR")))</f>
        <v>#DIV/0!</v>
      </c>
      <c r="AH9" s="3" t="e">
        <f aca="true" t="shared" si="11" ref="AH9:AH38">IF(AG9="bajo",1,0)</f>
        <v>#DIV/0!</v>
      </c>
    </row>
    <row r="10" spans="2:34" ht="9.75" customHeight="1">
      <c r="B10" s="22">
        <v>3</v>
      </c>
      <c r="C10" s="24" t="s">
        <v>653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74" t="s">
        <v>654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74" t="s">
        <v>655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74" t="s">
        <v>656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74" t="s">
        <v>657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74" t="s">
        <v>658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24" t="s">
        <v>679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74" t="s">
        <v>659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74" t="s">
        <v>660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74" t="s">
        <v>661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74" t="s">
        <v>662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74" t="s">
        <v>663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74" t="s">
        <v>664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74" t="s">
        <v>665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74" t="s">
        <v>666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74" t="s">
        <v>667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74" t="s">
        <v>668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74" t="s">
        <v>669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74" t="s">
        <v>670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74" t="s">
        <v>671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74" t="s">
        <v>672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74" t="s">
        <v>673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74" t="s">
        <v>674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74" t="s">
        <v>675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24" t="s">
        <v>676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74" t="s">
        <v>677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74" t="s">
        <v>678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25"/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/>
      <c r="AH37" s="3">
        <f t="shared" si="11"/>
        <v>0</v>
      </c>
    </row>
    <row r="38" spans="2:34" ht="9.75" customHeight="1">
      <c r="B38" s="22">
        <v>31</v>
      </c>
      <c r="C38" s="24"/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/>
      <c r="AH38" s="3">
        <f t="shared" si="11"/>
        <v>0</v>
      </c>
    </row>
    <row r="39" spans="2:33" ht="9.75" customHeight="1">
      <c r="B39" s="22">
        <v>32</v>
      </c>
      <c r="C39" s="26"/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/>
    </row>
    <row r="40" spans="2:33" ht="9.75" customHeight="1">
      <c r="B40" s="22">
        <v>33</v>
      </c>
      <c r="C40" s="24"/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/>
    </row>
    <row r="41" spans="2:33" ht="9.75" customHeight="1">
      <c r="B41" s="22">
        <v>34</v>
      </c>
      <c r="C41" s="24"/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/>
    </row>
    <row r="42" spans="2:33" ht="9.75" customHeight="1">
      <c r="B42" s="22">
        <v>35</v>
      </c>
      <c r="C42" s="25"/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/>
    </row>
    <row r="43" spans="2:33" ht="9.75" customHeight="1">
      <c r="B43" s="22">
        <v>36</v>
      </c>
      <c r="C43" s="78"/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/>
    </row>
    <row r="44" spans="2:33" ht="9.75" customHeight="1">
      <c r="B44" s="22">
        <v>37</v>
      </c>
      <c r="C44" s="24"/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50"/>
    </row>
    <row r="45" spans="2:33" ht="9.75" customHeight="1">
      <c r="B45" s="22">
        <v>38</v>
      </c>
      <c r="C45" s="24"/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>(K45+Q45+W45+AC45+AE45)</f>
        <v>#DIV/0!</v>
      </c>
      <c r="AG45" s="50"/>
    </row>
    <row r="46" spans="2:33" ht="9.75" customHeight="1">
      <c r="B46" s="22">
        <v>39</v>
      </c>
      <c r="C46" s="24"/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>(K46+Q46+W46+AC46+AE46)</f>
        <v>#DIV/0!</v>
      </c>
      <c r="AG46" s="50"/>
    </row>
    <row r="47" spans="2:33" ht="9.75" customHeight="1">
      <c r="B47" s="22">
        <v>40</v>
      </c>
      <c r="C47" s="19"/>
      <c r="D47" s="17"/>
      <c r="E47" s="51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>(K47+Q47+W47+AC47+AE47)</f>
        <v>#DIV/0!</v>
      </c>
      <c r="AG47" s="50"/>
    </row>
    <row r="48" spans="2:33" ht="9.75" customHeight="1">
      <c r="B48" s="22">
        <v>41</v>
      </c>
      <c r="C48" s="19"/>
      <c r="D48" s="17"/>
      <c r="E48" s="51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>(K48+Q48+W48+AC48+AE48)</f>
        <v>#DIV/0!</v>
      </c>
      <c r="AG48" s="50"/>
    </row>
    <row r="49" spans="2:33" ht="9.75" customHeight="1">
      <c r="B49" s="22">
        <v>42</v>
      </c>
      <c r="C49" s="19"/>
      <c r="D49" s="17"/>
      <c r="E49" s="51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>(K49+Q49+W49+AC49+AE49)</f>
        <v>#DIV/0!</v>
      </c>
      <c r="AG49" s="50"/>
    </row>
    <row r="50" spans="2:33" ht="9.75" customHeight="1">
      <c r="B50" s="22">
        <v>43</v>
      </c>
      <c r="C50" s="19"/>
      <c r="D50" s="17"/>
      <c r="E50" s="51"/>
      <c r="F50" s="52"/>
      <c r="G50" s="52"/>
      <c r="H50" s="52"/>
      <c r="I50" s="53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50"/>
    </row>
    <row r="51" spans="2:33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50"/>
    </row>
    <row r="52" spans="2:33" ht="9.75" customHeight="1" thickBot="1">
      <c r="B52" s="84">
        <v>45</v>
      </c>
      <c r="C52" s="20"/>
      <c r="D52" s="18"/>
      <c r="E52" s="60"/>
      <c r="F52" s="61"/>
      <c r="G52" s="61"/>
      <c r="H52" s="61"/>
      <c r="I52" s="62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50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/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:W3" name="Rango2"/>
    <protectedRange sqref="D4:N4 S4:AC4 D8:I49 L8:O49 R8:U49 X8:AA49 AD8:AD49 AG8:AG52 AF53:AG54" name="Rango1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E8:I49 R8:U49 X8:AA49 AD8:AD49 L8:O49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6.8515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4.140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166</v>
      </c>
      <c r="C3" s="245"/>
      <c r="D3" s="85" t="s">
        <v>18</v>
      </c>
      <c r="E3" s="86"/>
      <c r="F3" s="246" t="s">
        <v>70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73" t="s">
        <v>132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76" t="s">
        <v>133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47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47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47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7">(AB9*0.1)</f>
        <v>#DIV/0!</v>
      </c>
      <c r="AD9" s="114"/>
      <c r="AE9" s="108">
        <f aca="true" t="shared" si="8" ref="AE9:AE47">(AD9*0.1)</f>
        <v>0</v>
      </c>
      <c r="AF9" s="109" t="e">
        <f aca="true" t="shared" si="9" ref="AF9:AF44">(K9+Q9+W9+AC9+AE9)</f>
        <v>#DIV/0!</v>
      </c>
      <c r="AG9" s="50" t="e">
        <f aca="true" t="shared" si="10" ref="AG9:AG42">IF(AF9&lt;3,"BAJO",IF(AF9&lt;4,"BASICO",IF(AF9&lt;4.6,"ALTO","SUPERIOR")))</f>
        <v>#DIV/0!</v>
      </c>
      <c r="AH9" s="3" t="e">
        <f aca="true" t="shared" si="11" ref="AH9:AH47">IF(AG9="bajo",1,0)</f>
        <v>#DIV/0!</v>
      </c>
    </row>
    <row r="10" spans="2:34" ht="9.75" customHeight="1">
      <c r="B10" s="22">
        <v>3</v>
      </c>
      <c r="C10" s="77" t="s">
        <v>134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77" t="s">
        <v>135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77" t="s">
        <v>136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77" t="s">
        <v>137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77" t="s">
        <v>138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77" t="s">
        <v>139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77" t="s">
        <v>140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74" t="s">
        <v>141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77" t="s">
        <v>142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77" t="s">
        <v>143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78" t="s">
        <v>144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77" t="s">
        <v>145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75" t="s">
        <v>146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77" t="s">
        <v>147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78" t="s">
        <v>148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77" t="s">
        <v>149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77" t="s">
        <v>150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77" t="s">
        <v>151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77" t="s">
        <v>152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77" t="s">
        <v>153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77" t="s">
        <v>154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77" t="s">
        <v>155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77" t="s">
        <v>156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77" t="s">
        <v>157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76" t="s">
        <v>158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76" t="s">
        <v>159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77" t="s">
        <v>160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77" t="s">
        <v>161</v>
      </c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77" t="s">
        <v>694</v>
      </c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77" t="s">
        <v>162</v>
      </c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77" t="s">
        <v>163</v>
      </c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77" t="s">
        <v>164</v>
      </c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77" t="s">
        <v>165</v>
      </c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78"/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/>
      <c r="AH43" s="3">
        <f t="shared" si="11"/>
        <v>0</v>
      </c>
    </row>
    <row r="44" spans="2:34" ht="9.75" customHeight="1">
      <c r="B44" s="22">
        <v>37</v>
      </c>
      <c r="C44" s="24"/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50"/>
      <c r="AH44" s="3">
        <f t="shared" si="11"/>
        <v>0</v>
      </c>
    </row>
    <row r="45" spans="2:34" ht="9.75" customHeight="1">
      <c r="B45" s="22">
        <v>38</v>
      </c>
      <c r="C45" s="24"/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>(K45+Q45+W45+AC45+AE45)</f>
        <v>#DIV/0!</v>
      </c>
      <c r="AG45" s="50"/>
      <c r="AH45" s="3">
        <f t="shared" si="11"/>
        <v>0</v>
      </c>
    </row>
    <row r="46" spans="2:34" ht="9.75" customHeight="1">
      <c r="B46" s="22">
        <v>39</v>
      </c>
      <c r="C46" s="24"/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>(K46+Q46+W46+AC46+AE46)</f>
        <v>#DIV/0!</v>
      </c>
      <c r="AG46" s="50"/>
      <c r="AH46" s="3">
        <f t="shared" si="11"/>
        <v>0</v>
      </c>
    </row>
    <row r="47" spans="2:34" ht="9.75" customHeight="1">
      <c r="B47" s="22">
        <v>40</v>
      </c>
      <c r="C47" s="19"/>
      <c r="D47" s="17"/>
      <c r="E47" s="51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>(K47+Q47+W47+AC47+AE47)</f>
        <v>#DIV/0!</v>
      </c>
      <c r="AG47" s="50"/>
      <c r="AH47" s="3">
        <f t="shared" si="11"/>
        <v>0</v>
      </c>
    </row>
    <row r="48" spans="2:33" ht="9.75" customHeight="1">
      <c r="B48" s="22">
        <v>41</v>
      </c>
      <c r="C48" s="19"/>
      <c r="D48" s="17"/>
      <c r="E48" s="51"/>
      <c r="F48" s="52"/>
      <c r="G48" s="52"/>
      <c r="H48" s="52"/>
      <c r="I48" s="53"/>
      <c r="J48" s="114"/>
      <c r="K48" s="115"/>
      <c r="L48" s="55"/>
      <c r="M48" s="54"/>
      <c r="N48" s="54"/>
      <c r="O48" s="116"/>
      <c r="P48" s="114"/>
      <c r="Q48" s="117"/>
      <c r="R48" s="56"/>
      <c r="S48" s="52"/>
      <c r="T48" s="52"/>
      <c r="U48" s="57"/>
      <c r="V48" s="114"/>
      <c r="W48" s="118"/>
      <c r="X48" s="56"/>
      <c r="Y48" s="52"/>
      <c r="Z48" s="52"/>
      <c r="AA48" s="57"/>
      <c r="AB48" s="114"/>
      <c r="AC48" s="118"/>
      <c r="AD48" s="114"/>
      <c r="AE48" s="118"/>
      <c r="AF48" s="119"/>
      <c r="AG48" s="50"/>
    </row>
    <row r="49" spans="2:33" ht="9.75" customHeight="1">
      <c r="B49" s="22">
        <v>42</v>
      </c>
      <c r="C49" s="19"/>
      <c r="D49" s="17"/>
      <c r="E49" s="51"/>
      <c r="F49" s="52"/>
      <c r="G49" s="52"/>
      <c r="H49" s="52"/>
      <c r="I49" s="53"/>
      <c r="J49" s="114"/>
      <c r="K49" s="115"/>
      <c r="L49" s="55"/>
      <c r="M49" s="54"/>
      <c r="N49" s="54"/>
      <c r="O49" s="116"/>
      <c r="P49" s="114"/>
      <c r="Q49" s="117"/>
      <c r="R49" s="56"/>
      <c r="S49" s="52"/>
      <c r="T49" s="52"/>
      <c r="U49" s="57"/>
      <c r="V49" s="114"/>
      <c r="W49" s="118"/>
      <c r="X49" s="56"/>
      <c r="Y49" s="52"/>
      <c r="Z49" s="52"/>
      <c r="AA49" s="57"/>
      <c r="AB49" s="114"/>
      <c r="AC49" s="118"/>
      <c r="AD49" s="114"/>
      <c r="AE49" s="118"/>
      <c r="AF49" s="119"/>
      <c r="AG49" s="50"/>
    </row>
    <row r="50" spans="2:33" ht="9.75" customHeight="1">
      <c r="B50" s="22">
        <v>43</v>
      </c>
      <c r="C50" s="19"/>
      <c r="D50" s="17"/>
      <c r="E50" s="51"/>
      <c r="F50" s="52"/>
      <c r="G50" s="52"/>
      <c r="H50" s="52"/>
      <c r="I50" s="53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50"/>
    </row>
    <row r="51" spans="2:33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50"/>
    </row>
    <row r="52" spans="2:33" ht="9.75" customHeight="1" thickBot="1">
      <c r="B52" s="84">
        <v>45</v>
      </c>
      <c r="C52" s="20"/>
      <c r="D52" s="18"/>
      <c r="E52" s="60"/>
      <c r="F52" s="61"/>
      <c r="G52" s="61"/>
      <c r="H52" s="61"/>
      <c r="I52" s="62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50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/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:W3" name="Rango3"/>
    <protectedRange sqref="D4 S4 D8:I49 L8:O49 R8:U49 X8:AA49 AD8:AD49 C43:C49 AG8:AG52" name="Rango1"/>
    <protectedRange sqref="AF53:AG54" name="Rango2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E8:I49 L8:O49 R8:U49 X8:AA49 AD8:AD49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00390625" style="3" customWidth="1"/>
    <col min="5" max="11" width="3.8515625" style="142" customWidth="1"/>
    <col min="12" max="16" width="3.28125" style="142" customWidth="1"/>
    <col min="17" max="17" width="3.8515625" style="142" customWidth="1"/>
    <col min="18" max="18" width="4.00390625" style="142" customWidth="1"/>
    <col min="19" max="29" width="3.8515625" style="142" customWidth="1"/>
    <col min="30" max="31" width="5.421875" style="142" customWidth="1"/>
    <col min="32" max="32" width="7.421875" style="142" customWidth="1"/>
    <col min="33" max="33" width="11.421875" style="3" customWidth="1"/>
    <col min="34" max="34" width="4.140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43"/>
      <c r="AF2" s="144"/>
      <c r="AG2" s="2"/>
    </row>
    <row r="3" spans="2:33" s="6" customFormat="1" ht="15" customHeight="1" thickBot="1">
      <c r="B3" s="244" t="s">
        <v>71</v>
      </c>
      <c r="C3" s="245"/>
      <c r="D3" s="85" t="s">
        <v>18</v>
      </c>
      <c r="E3" s="145"/>
      <c r="F3" s="286" t="s">
        <v>73</v>
      </c>
      <c r="G3" s="287"/>
      <c r="H3" s="287"/>
      <c r="I3" s="287"/>
      <c r="J3" s="287"/>
      <c r="K3" s="287"/>
      <c r="L3" s="287"/>
      <c r="M3" s="287"/>
      <c r="N3" s="287"/>
      <c r="O3" s="288"/>
      <c r="P3" s="146" t="s">
        <v>15</v>
      </c>
      <c r="Q3" s="147"/>
      <c r="R3" s="145"/>
      <c r="S3" s="145"/>
      <c r="T3" s="145"/>
      <c r="U3" s="286"/>
      <c r="V3" s="287"/>
      <c r="W3" s="288"/>
      <c r="X3" s="309" t="s">
        <v>63</v>
      </c>
      <c r="Y3" s="310"/>
      <c r="Z3" s="311"/>
      <c r="AA3" s="289">
        <v>2010</v>
      </c>
      <c r="AB3" s="290"/>
      <c r="AC3" s="291"/>
      <c r="AD3" s="148"/>
      <c r="AE3" s="149"/>
      <c r="AF3" s="150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314" t="s">
        <v>68</v>
      </c>
      <c r="P4" s="315"/>
      <c r="Q4" s="315"/>
      <c r="R4" s="316"/>
      <c r="S4" s="297"/>
      <c r="T4" s="298"/>
      <c r="U4" s="298"/>
      <c r="V4" s="298"/>
      <c r="W4" s="298"/>
      <c r="X4" s="298"/>
      <c r="Y4" s="298"/>
      <c r="Z4" s="298"/>
      <c r="AA4" s="298"/>
      <c r="AB4" s="298"/>
      <c r="AC4" s="299"/>
      <c r="AD4" s="149"/>
      <c r="AE4" s="149"/>
      <c r="AF4" s="150"/>
      <c r="AG4" s="5"/>
    </row>
    <row r="5" spans="2:33" s="6" customFormat="1" ht="15" customHeight="1" thickBot="1">
      <c r="B5" s="284" t="s">
        <v>19</v>
      </c>
      <c r="C5" s="285"/>
      <c r="D5" s="89"/>
      <c r="E5" s="300" t="s">
        <v>3</v>
      </c>
      <c r="F5" s="301"/>
      <c r="G5" s="301"/>
      <c r="H5" s="301"/>
      <c r="I5" s="301"/>
      <c r="J5" s="301"/>
      <c r="K5" s="301"/>
      <c r="L5" s="301"/>
      <c r="M5" s="301"/>
      <c r="N5" s="301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3"/>
      <c r="AD5" s="151"/>
      <c r="AE5" s="151"/>
      <c r="AF5" s="150"/>
      <c r="AG5" s="5"/>
    </row>
    <row r="6" spans="2:33" s="6" customFormat="1" ht="14.25" customHeight="1" thickBot="1">
      <c r="B6" s="279" t="s">
        <v>16</v>
      </c>
      <c r="C6" s="198" t="s">
        <v>1</v>
      </c>
      <c r="D6" s="267" t="s">
        <v>14</v>
      </c>
      <c r="E6" s="305" t="s">
        <v>5</v>
      </c>
      <c r="F6" s="306"/>
      <c r="G6" s="306"/>
      <c r="H6" s="306"/>
      <c r="I6" s="306"/>
      <c r="J6" s="306"/>
      <c r="K6" s="307"/>
      <c r="L6" s="308" t="s">
        <v>6</v>
      </c>
      <c r="M6" s="306"/>
      <c r="N6" s="306"/>
      <c r="O6" s="306"/>
      <c r="P6" s="306"/>
      <c r="Q6" s="306"/>
      <c r="R6" s="308" t="s">
        <v>7</v>
      </c>
      <c r="S6" s="306"/>
      <c r="T6" s="306"/>
      <c r="U6" s="306"/>
      <c r="V6" s="306"/>
      <c r="W6" s="307"/>
      <c r="X6" s="308" t="s">
        <v>8</v>
      </c>
      <c r="Y6" s="306"/>
      <c r="Z6" s="306"/>
      <c r="AA6" s="306"/>
      <c r="AB6" s="306"/>
      <c r="AC6" s="307"/>
      <c r="AD6" s="312" t="s">
        <v>9</v>
      </c>
      <c r="AE6" s="313"/>
      <c r="AF6" s="252" t="s">
        <v>10</v>
      </c>
      <c r="AG6" s="253"/>
    </row>
    <row r="7" spans="2:33" s="6" customFormat="1" ht="13.5" customHeight="1" thickBot="1">
      <c r="B7" s="280"/>
      <c r="C7" s="199" t="s">
        <v>2</v>
      </c>
      <c r="D7" s="304"/>
      <c r="E7" s="211">
        <v>1</v>
      </c>
      <c r="F7" s="212">
        <v>2</v>
      </c>
      <c r="G7" s="212">
        <v>3</v>
      </c>
      <c r="H7" s="212">
        <v>4</v>
      </c>
      <c r="I7" s="213">
        <v>5</v>
      </c>
      <c r="J7" s="214" t="s">
        <v>13</v>
      </c>
      <c r="K7" s="215" t="s">
        <v>4</v>
      </c>
      <c r="L7" s="216">
        <v>1</v>
      </c>
      <c r="M7" s="217">
        <v>2</v>
      </c>
      <c r="N7" s="217">
        <v>3</v>
      </c>
      <c r="O7" s="218">
        <v>4</v>
      </c>
      <c r="P7" s="214" t="s">
        <v>13</v>
      </c>
      <c r="Q7" s="219" t="s">
        <v>4</v>
      </c>
      <c r="R7" s="220">
        <v>1</v>
      </c>
      <c r="S7" s="212">
        <v>2</v>
      </c>
      <c r="T7" s="212">
        <v>3</v>
      </c>
      <c r="U7" s="221">
        <v>4</v>
      </c>
      <c r="V7" s="214" t="s">
        <v>13</v>
      </c>
      <c r="W7" s="215" t="s">
        <v>4</v>
      </c>
      <c r="X7" s="220">
        <v>1</v>
      </c>
      <c r="Y7" s="212">
        <v>2</v>
      </c>
      <c r="Z7" s="212">
        <v>3</v>
      </c>
      <c r="AA7" s="221">
        <v>4</v>
      </c>
      <c r="AB7" s="153" t="s">
        <v>13</v>
      </c>
      <c r="AC7" s="154" t="s">
        <v>4</v>
      </c>
      <c r="AD7" s="153" t="s">
        <v>13</v>
      </c>
      <c r="AE7" s="154" t="s">
        <v>4</v>
      </c>
      <c r="AF7" s="152" t="s">
        <v>11</v>
      </c>
      <c r="AG7" s="15" t="s">
        <v>12</v>
      </c>
    </row>
    <row r="8" spans="2:34" ht="9.75" customHeight="1">
      <c r="B8" s="21">
        <v>1</v>
      </c>
      <c r="C8" s="194" t="s">
        <v>167</v>
      </c>
      <c r="D8" s="208"/>
      <c r="E8" s="203"/>
      <c r="F8" s="210"/>
      <c r="G8" s="210"/>
      <c r="H8" s="46"/>
      <c r="I8" s="47"/>
      <c r="J8" s="102" t="e">
        <f>AVERAGE(E8:I8)</f>
        <v>#DIV/0!</v>
      </c>
      <c r="K8" s="155" t="e">
        <f>(J8*0.3)</f>
        <v>#DIV/0!</v>
      </c>
      <c r="L8" s="171"/>
      <c r="M8" s="105"/>
      <c r="N8" s="105"/>
      <c r="O8" s="106"/>
      <c r="P8" s="102" t="e">
        <f>AVERAGE(L8:O8)</f>
        <v>#DIV/0!</v>
      </c>
      <c r="Q8" s="156" t="e">
        <f>(P8*0.3)</f>
        <v>#DIV/0!</v>
      </c>
      <c r="R8" s="171"/>
      <c r="S8" s="46"/>
      <c r="T8" s="46"/>
      <c r="U8" s="49"/>
      <c r="V8" s="102" t="e">
        <f>AVERAGE(R8:U8)</f>
        <v>#DIV/0!</v>
      </c>
      <c r="W8" s="157" t="e">
        <f>(V8*0.2)</f>
        <v>#DIV/0!</v>
      </c>
      <c r="X8" s="171"/>
      <c r="Y8" s="46"/>
      <c r="Z8" s="46"/>
      <c r="AA8" s="49"/>
      <c r="AB8" s="102" t="e">
        <f>AVERAGE(X8:AA8)</f>
        <v>#DIV/0!</v>
      </c>
      <c r="AC8" s="157" t="e">
        <f>(AB8*0.1)</f>
        <v>#DIV/0!</v>
      </c>
      <c r="AD8" s="102"/>
      <c r="AE8" s="157">
        <f>(AD8*0.1)</f>
        <v>0</v>
      </c>
      <c r="AF8" s="158" t="e">
        <f>(K8+Q8+W8+AC8+AE8)</f>
        <v>#DIV/0!</v>
      </c>
      <c r="AG8" s="172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195" t="s">
        <v>168</v>
      </c>
      <c r="D9" s="207"/>
      <c r="E9" s="203"/>
      <c r="F9" s="209"/>
      <c r="G9" s="209"/>
      <c r="H9" s="52"/>
      <c r="I9" s="53"/>
      <c r="J9" s="102" t="e">
        <f aca="true" t="shared" si="0" ref="J9:J47">AVERAGE(E9:I9)</f>
        <v>#DIV/0!</v>
      </c>
      <c r="K9" s="155" t="e">
        <f aca="true" t="shared" si="1" ref="K9:K47">(J9*0.3)</f>
        <v>#DIV/0!</v>
      </c>
      <c r="L9" s="171"/>
      <c r="M9" s="111"/>
      <c r="N9" s="111"/>
      <c r="O9" s="112"/>
      <c r="P9" s="102" t="e">
        <f aca="true" t="shared" si="2" ref="P9:P43">AVERAGE(L9:O9)</f>
        <v>#DIV/0!</v>
      </c>
      <c r="Q9" s="159" t="e">
        <f aca="true" t="shared" si="3" ref="Q9:Q47">(P9*0.3)</f>
        <v>#DIV/0!</v>
      </c>
      <c r="R9" s="171"/>
      <c r="S9" s="52"/>
      <c r="T9" s="52"/>
      <c r="U9" s="57"/>
      <c r="V9" s="102" t="e">
        <f aca="true" t="shared" si="4" ref="V9:V47">AVERAGE(R9:U9)</f>
        <v>#DIV/0!</v>
      </c>
      <c r="W9" s="157" t="e">
        <f aca="true" t="shared" si="5" ref="W9:W47">(V9*0.2)</f>
        <v>#DIV/0!</v>
      </c>
      <c r="X9" s="171"/>
      <c r="Y9" s="52"/>
      <c r="Z9" s="52"/>
      <c r="AA9" s="57"/>
      <c r="AB9" s="102" t="e">
        <f aca="true" t="shared" si="6" ref="AB9:AB47">AVERAGE(X9:AA9)</f>
        <v>#DIV/0!</v>
      </c>
      <c r="AC9" s="157" t="e">
        <f aca="true" t="shared" si="7" ref="AC9:AC47">(AB9*0.1)</f>
        <v>#DIV/0!</v>
      </c>
      <c r="AD9" s="102"/>
      <c r="AE9" s="157">
        <f aca="true" t="shared" si="8" ref="AE9:AE47">(AD9*0.1)</f>
        <v>0</v>
      </c>
      <c r="AF9" s="158" t="e">
        <f aca="true" t="shared" si="9" ref="AF9:AF44">(K9+Q9+W9+AC9+AE9)</f>
        <v>#DIV/0!</v>
      </c>
      <c r="AG9" s="172" t="e">
        <f aca="true" t="shared" si="10" ref="AG9:AG43">IF(AF9&lt;3,"BAJO",IF(AF9&lt;4,"BASICO",IF(AF9&lt;4.6,"ALTO","SUPERIOR")))</f>
        <v>#DIV/0!</v>
      </c>
      <c r="AH9" s="3" t="e">
        <f aca="true" t="shared" si="11" ref="AH9:AH47">IF(AG9="bajo",1,0)</f>
        <v>#DIV/0!</v>
      </c>
    </row>
    <row r="10" spans="2:34" ht="9.75" customHeight="1">
      <c r="B10" s="22">
        <v>3</v>
      </c>
      <c r="C10" s="196" t="s">
        <v>169</v>
      </c>
      <c r="D10" s="207"/>
      <c r="E10" s="203"/>
      <c r="F10" s="209"/>
      <c r="G10" s="209"/>
      <c r="H10" s="52"/>
      <c r="I10" s="53"/>
      <c r="J10" s="102" t="e">
        <f t="shared" si="0"/>
        <v>#DIV/0!</v>
      </c>
      <c r="K10" s="155" t="e">
        <f t="shared" si="1"/>
        <v>#DIV/0!</v>
      </c>
      <c r="L10" s="171"/>
      <c r="M10" s="111"/>
      <c r="N10" s="111"/>
      <c r="O10" s="112"/>
      <c r="P10" s="102" t="e">
        <f t="shared" si="2"/>
        <v>#DIV/0!</v>
      </c>
      <c r="Q10" s="159" t="e">
        <f t="shared" si="3"/>
        <v>#DIV/0!</v>
      </c>
      <c r="R10" s="171"/>
      <c r="S10" s="52"/>
      <c r="T10" s="52"/>
      <c r="U10" s="57"/>
      <c r="V10" s="102" t="e">
        <f t="shared" si="4"/>
        <v>#DIV/0!</v>
      </c>
      <c r="W10" s="157" t="e">
        <f t="shared" si="5"/>
        <v>#DIV/0!</v>
      </c>
      <c r="X10" s="171"/>
      <c r="Y10" s="52"/>
      <c r="Z10" s="52"/>
      <c r="AA10" s="57"/>
      <c r="AB10" s="102" t="e">
        <f t="shared" si="6"/>
        <v>#DIV/0!</v>
      </c>
      <c r="AC10" s="157" t="e">
        <f t="shared" si="7"/>
        <v>#DIV/0!</v>
      </c>
      <c r="AD10" s="102"/>
      <c r="AE10" s="157">
        <f t="shared" si="8"/>
        <v>0</v>
      </c>
      <c r="AF10" s="158" t="e">
        <f t="shared" si="9"/>
        <v>#DIV/0!</v>
      </c>
      <c r="AG10" s="172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195" t="s">
        <v>170</v>
      </c>
      <c r="D11" s="207"/>
      <c r="E11" s="203"/>
      <c r="F11" s="209"/>
      <c r="G11" s="209"/>
      <c r="H11" s="52"/>
      <c r="I11" s="53"/>
      <c r="J11" s="102" t="e">
        <f t="shared" si="0"/>
        <v>#DIV/0!</v>
      </c>
      <c r="K11" s="155" t="e">
        <f t="shared" si="1"/>
        <v>#DIV/0!</v>
      </c>
      <c r="L11" s="171"/>
      <c r="M11" s="111"/>
      <c r="N11" s="111"/>
      <c r="O11" s="112"/>
      <c r="P11" s="102" t="e">
        <f t="shared" si="2"/>
        <v>#DIV/0!</v>
      </c>
      <c r="Q11" s="159" t="e">
        <f t="shared" si="3"/>
        <v>#DIV/0!</v>
      </c>
      <c r="R11" s="171"/>
      <c r="S11" s="52"/>
      <c r="T11" s="52"/>
      <c r="U11" s="57"/>
      <c r="V11" s="102" t="e">
        <f t="shared" si="4"/>
        <v>#DIV/0!</v>
      </c>
      <c r="W11" s="157" t="e">
        <f t="shared" si="5"/>
        <v>#DIV/0!</v>
      </c>
      <c r="X11" s="171"/>
      <c r="Y11" s="52"/>
      <c r="Z11" s="52"/>
      <c r="AA11" s="57"/>
      <c r="AB11" s="102" t="e">
        <f t="shared" si="6"/>
        <v>#DIV/0!</v>
      </c>
      <c r="AC11" s="157" t="e">
        <f t="shared" si="7"/>
        <v>#DIV/0!</v>
      </c>
      <c r="AD11" s="102"/>
      <c r="AE11" s="157">
        <f t="shared" si="8"/>
        <v>0</v>
      </c>
      <c r="AF11" s="158" t="e">
        <f t="shared" si="9"/>
        <v>#DIV/0!</v>
      </c>
      <c r="AG11" s="172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195" t="s">
        <v>171</v>
      </c>
      <c r="D12" s="207"/>
      <c r="E12" s="203"/>
      <c r="F12" s="209"/>
      <c r="G12" s="209"/>
      <c r="H12" s="52"/>
      <c r="I12" s="53"/>
      <c r="J12" s="102" t="e">
        <f t="shared" si="0"/>
        <v>#DIV/0!</v>
      </c>
      <c r="K12" s="155" t="e">
        <f t="shared" si="1"/>
        <v>#DIV/0!</v>
      </c>
      <c r="L12" s="171"/>
      <c r="M12" s="111"/>
      <c r="N12" s="111"/>
      <c r="O12" s="112"/>
      <c r="P12" s="102" t="e">
        <f t="shared" si="2"/>
        <v>#DIV/0!</v>
      </c>
      <c r="Q12" s="159" t="e">
        <f t="shared" si="3"/>
        <v>#DIV/0!</v>
      </c>
      <c r="R12" s="171"/>
      <c r="S12" s="52"/>
      <c r="T12" s="52"/>
      <c r="U12" s="57"/>
      <c r="V12" s="102" t="e">
        <f t="shared" si="4"/>
        <v>#DIV/0!</v>
      </c>
      <c r="W12" s="157" t="e">
        <f t="shared" si="5"/>
        <v>#DIV/0!</v>
      </c>
      <c r="X12" s="171"/>
      <c r="Y12" s="52"/>
      <c r="Z12" s="52"/>
      <c r="AA12" s="57"/>
      <c r="AB12" s="102" t="e">
        <f t="shared" si="6"/>
        <v>#DIV/0!</v>
      </c>
      <c r="AC12" s="157" t="e">
        <f t="shared" si="7"/>
        <v>#DIV/0!</v>
      </c>
      <c r="AD12" s="102"/>
      <c r="AE12" s="157">
        <f t="shared" si="8"/>
        <v>0</v>
      </c>
      <c r="AF12" s="158" t="e">
        <f t="shared" si="9"/>
        <v>#DIV/0!</v>
      </c>
      <c r="AG12" s="172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195" t="s">
        <v>172</v>
      </c>
      <c r="D13" s="207"/>
      <c r="E13" s="203"/>
      <c r="F13" s="209"/>
      <c r="G13" s="209"/>
      <c r="H13" s="52"/>
      <c r="I13" s="53"/>
      <c r="J13" s="102" t="e">
        <f t="shared" si="0"/>
        <v>#DIV/0!</v>
      </c>
      <c r="K13" s="155" t="e">
        <f t="shared" si="1"/>
        <v>#DIV/0!</v>
      </c>
      <c r="L13" s="171"/>
      <c r="M13" s="111"/>
      <c r="N13" s="111"/>
      <c r="O13" s="112"/>
      <c r="P13" s="102" t="e">
        <f t="shared" si="2"/>
        <v>#DIV/0!</v>
      </c>
      <c r="Q13" s="159" t="e">
        <f t="shared" si="3"/>
        <v>#DIV/0!</v>
      </c>
      <c r="R13" s="171"/>
      <c r="S13" s="52"/>
      <c r="T13" s="52"/>
      <c r="U13" s="57"/>
      <c r="V13" s="102" t="e">
        <f t="shared" si="4"/>
        <v>#DIV/0!</v>
      </c>
      <c r="W13" s="157" t="e">
        <f t="shared" si="5"/>
        <v>#DIV/0!</v>
      </c>
      <c r="X13" s="171"/>
      <c r="Y13" s="52"/>
      <c r="Z13" s="52"/>
      <c r="AA13" s="57"/>
      <c r="AB13" s="102" t="e">
        <f t="shared" si="6"/>
        <v>#DIV/0!</v>
      </c>
      <c r="AC13" s="157" t="e">
        <f t="shared" si="7"/>
        <v>#DIV/0!</v>
      </c>
      <c r="AD13" s="102"/>
      <c r="AE13" s="157">
        <f t="shared" si="8"/>
        <v>0</v>
      </c>
      <c r="AF13" s="158" t="e">
        <f t="shared" si="9"/>
        <v>#DIV/0!</v>
      </c>
      <c r="AG13" s="172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195" t="s">
        <v>173</v>
      </c>
      <c r="D14" s="207"/>
      <c r="E14" s="203"/>
      <c r="F14" s="209"/>
      <c r="G14" s="209"/>
      <c r="H14" s="52"/>
      <c r="I14" s="53"/>
      <c r="J14" s="102" t="e">
        <f t="shared" si="0"/>
        <v>#DIV/0!</v>
      </c>
      <c r="K14" s="155" t="e">
        <f t="shared" si="1"/>
        <v>#DIV/0!</v>
      </c>
      <c r="L14" s="171"/>
      <c r="M14" s="111"/>
      <c r="N14" s="111"/>
      <c r="O14" s="112"/>
      <c r="P14" s="102" t="e">
        <f t="shared" si="2"/>
        <v>#DIV/0!</v>
      </c>
      <c r="Q14" s="159" t="e">
        <f t="shared" si="3"/>
        <v>#DIV/0!</v>
      </c>
      <c r="R14" s="171"/>
      <c r="S14" s="52"/>
      <c r="T14" s="52"/>
      <c r="U14" s="57"/>
      <c r="V14" s="102" t="e">
        <f t="shared" si="4"/>
        <v>#DIV/0!</v>
      </c>
      <c r="W14" s="157" t="e">
        <f t="shared" si="5"/>
        <v>#DIV/0!</v>
      </c>
      <c r="X14" s="171"/>
      <c r="Y14" s="52"/>
      <c r="Z14" s="52"/>
      <c r="AA14" s="57"/>
      <c r="AB14" s="102" t="e">
        <f t="shared" si="6"/>
        <v>#DIV/0!</v>
      </c>
      <c r="AC14" s="157" t="e">
        <f t="shared" si="7"/>
        <v>#DIV/0!</v>
      </c>
      <c r="AD14" s="102"/>
      <c r="AE14" s="157">
        <f t="shared" si="8"/>
        <v>0</v>
      </c>
      <c r="AF14" s="158" t="e">
        <f t="shared" si="9"/>
        <v>#DIV/0!</v>
      </c>
      <c r="AG14" s="172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195" t="s">
        <v>174</v>
      </c>
      <c r="D15" s="207"/>
      <c r="E15" s="203"/>
      <c r="F15" s="209"/>
      <c r="G15" s="209"/>
      <c r="H15" s="52"/>
      <c r="I15" s="53"/>
      <c r="J15" s="102" t="e">
        <f t="shared" si="0"/>
        <v>#DIV/0!</v>
      </c>
      <c r="K15" s="155" t="e">
        <f t="shared" si="1"/>
        <v>#DIV/0!</v>
      </c>
      <c r="L15" s="171"/>
      <c r="M15" s="111"/>
      <c r="N15" s="111"/>
      <c r="O15" s="112"/>
      <c r="P15" s="102" t="e">
        <f t="shared" si="2"/>
        <v>#DIV/0!</v>
      </c>
      <c r="Q15" s="159" t="e">
        <f t="shared" si="3"/>
        <v>#DIV/0!</v>
      </c>
      <c r="R15" s="171"/>
      <c r="S15" s="52"/>
      <c r="T15" s="52"/>
      <c r="U15" s="57"/>
      <c r="V15" s="102" t="e">
        <f t="shared" si="4"/>
        <v>#DIV/0!</v>
      </c>
      <c r="W15" s="157" t="e">
        <f t="shared" si="5"/>
        <v>#DIV/0!</v>
      </c>
      <c r="X15" s="171"/>
      <c r="Y15" s="52"/>
      <c r="Z15" s="52"/>
      <c r="AA15" s="57"/>
      <c r="AB15" s="102" t="e">
        <f t="shared" si="6"/>
        <v>#DIV/0!</v>
      </c>
      <c r="AC15" s="157" t="e">
        <f t="shared" si="7"/>
        <v>#DIV/0!</v>
      </c>
      <c r="AD15" s="102"/>
      <c r="AE15" s="157">
        <f t="shared" si="8"/>
        <v>0</v>
      </c>
      <c r="AF15" s="158" t="e">
        <f t="shared" si="9"/>
        <v>#DIV/0!</v>
      </c>
      <c r="AG15" s="172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195" t="s">
        <v>175</v>
      </c>
      <c r="D16" s="207"/>
      <c r="E16" s="203"/>
      <c r="F16" s="209"/>
      <c r="G16" s="209"/>
      <c r="H16" s="52"/>
      <c r="I16" s="53"/>
      <c r="J16" s="102" t="e">
        <f t="shared" si="0"/>
        <v>#DIV/0!</v>
      </c>
      <c r="K16" s="155" t="e">
        <f t="shared" si="1"/>
        <v>#DIV/0!</v>
      </c>
      <c r="L16" s="171"/>
      <c r="M16" s="111"/>
      <c r="N16" s="111"/>
      <c r="O16" s="112"/>
      <c r="P16" s="102" t="e">
        <f t="shared" si="2"/>
        <v>#DIV/0!</v>
      </c>
      <c r="Q16" s="159" t="e">
        <f t="shared" si="3"/>
        <v>#DIV/0!</v>
      </c>
      <c r="R16" s="171"/>
      <c r="S16" s="52"/>
      <c r="T16" s="52"/>
      <c r="U16" s="57"/>
      <c r="V16" s="102" t="e">
        <f t="shared" si="4"/>
        <v>#DIV/0!</v>
      </c>
      <c r="W16" s="157" t="e">
        <f t="shared" si="5"/>
        <v>#DIV/0!</v>
      </c>
      <c r="X16" s="171"/>
      <c r="Y16" s="52"/>
      <c r="Z16" s="52"/>
      <c r="AA16" s="57"/>
      <c r="AB16" s="102" t="e">
        <f t="shared" si="6"/>
        <v>#DIV/0!</v>
      </c>
      <c r="AC16" s="157" t="e">
        <f t="shared" si="7"/>
        <v>#DIV/0!</v>
      </c>
      <c r="AD16" s="102"/>
      <c r="AE16" s="157">
        <f t="shared" si="8"/>
        <v>0</v>
      </c>
      <c r="AF16" s="158" t="e">
        <f t="shared" si="9"/>
        <v>#DIV/0!</v>
      </c>
      <c r="AG16" s="172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195" t="s">
        <v>176</v>
      </c>
      <c r="D17" s="206"/>
      <c r="E17" s="203"/>
      <c r="F17" s="209"/>
      <c r="G17" s="209"/>
      <c r="H17" s="52"/>
      <c r="I17" s="53"/>
      <c r="J17" s="102" t="e">
        <f t="shared" si="0"/>
        <v>#DIV/0!</v>
      </c>
      <c r="K17" s="155" t="e">
        <f t="shared" si="1"/>
        <v>#DIV/0!</v>
      </c>
      <c r="L17" s="171"/>
      <c r="M17" s="111"/>
      <c r="N17" s="111"/>
      <c r="O17" s="112"/>
      <c r="P17" s="102" t="e">
        <f t="shared" si="2"/>
        <v>#DIV/0!</v>
      </c>
      <c r="Q17" s="159" t="e">
        <f t="shared" si="3"/>
        <v>#DIV/0!</v>
      </c>
      <c r="R17" s="171"/>
      <c r="S17" s="52"/>
      <c r="T17" s="52"/>
      <c r="U17" s="57"/>
      <c r="V17" s="102" t="e">
        <f t="shared" si="4"/>
        <v>#DIV/0!</v>
      </c>
      <c r="W17" s="157" t="e">
        <f t="shared" si="5"/>
        <v>#DIV/0!</v>
      </c>
      <c r="X17" s="171"/>
      <c r="Y17" s="52"/>
      <c r="Z17" s="52"/>
      <c r="AA17" s="57"/>
      <c r="AB17" s="102" t="e">
        <f t="shared" si="6"/>
        <v>#DIV/0!</v>
      </c>
      <c r="AC17" s="157" t="e">
        <f t="shared" si="7"/>
        <v>#DIV/0!</v>
      </c>
      <c r="AD17" s="102"/>
      <c r="AE17" s="157">
        <f t="shared" si="8"/>
        <v>0</v>
      </c>
      <c r="AF17" s="158" t="e">
        <f t="shared" si="9"/>
        <v>#DIV/0!</v>
      </c>
      <c r="AG17" s="172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195" t="s">
        <v>177</v>
      </c>
      <c r="D18" s="207"/>
      <c r="E18" s="203"/>
      <c r="F18" s="209"/>
      <c r="G18" s="209"/>
      <c r="H18" s="52"/>
      <c r="I18" s="53"/>
      <c r="J18" s="102" t="e">
        <f t="shared" si="0"/>
        <v>#DIV/0!</v>
      </c>
      <c r="K18" s="155" t="e">
        <f t="shared" si="1"/>
        <v>#DIV/0!</v>
      </c>
      <c r="L18" s="171"/>
      <c r="M18" s="111"/>
      <c r="N18" s="111"/>
      <c r="O18" s="112"/>
      <c r="P18" s="102" t="e">
        <f t="shared" si="2"/>
        <v>#DIV/0!</v>
      </c>
      <c r="Q18" s="159" t="e">
        <f t="shared" si="3"/>
        <v>#DIV/0!</v>
      </c>
      <c r="R18" s="171"/>
      <c r="S18" s="52"/>
      <c r="T18" s="52"/>
      <c r="U18" s="57"/>
      <c r="V18" s="102" t="e">
        <f t="shared" si="4"/>
        <v>#DIV/0!</v>
      </c>
      <c r="W18" s="157" t="e">
        <f t="shared" si="5"/>
        <v>#DIV/0!</v>
      </c>
      <c r="X18" s="171"/>
      <c r="Y18" s="52"/>
      <c r="Z18" s="52"/>
      <c r="AA18" s="57"/>
      <c r="AB18" s="102" t="e">
        <f t="shared" si="6"/>
        <v>#DIV/0!</v>
      </c>
      <c r="AC18" s="157" t="e">
        <f t="shared" si="7"/>
        <v>#DIV/0!</v>
      </c>
      <c r="AD18" s="102"/>
      <c r="AE18" s="157">
        <f t="shared" si="8"/>
        <v>0</v>
      </c>
      <c r="AF18" s="158" t="e">
        <f t="shared" si="9"/>
        <v>#DIV/0!</v>
      </c>
      <c r="AG18" s="172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195" t="s">
        <v>178</v>
      </c>
      <c r="D19" s="207"/>
      <c r="E19" s="203"/>
      <c r="F19" s="209"/>
      <c r="G19" s="209"/>
      <c r="H19" s="52"/>
      <c r="I19" s="53"/>
      <c r="J19" s="102" t="e">
        <f t="shared" si="0"/>
        <v>#DIV/0!</v>
      </c>
      <c r="K19" s="155" t="e">
        <f t="shared" si="1"/>
        <v>#DIV/0!</v>
      </c>
      <c r="L19" s="171"/>
      <c r="M19" s="111"/>
      <c r="N19" s="111"/>
      <c r="O19" s="112"/>
      <c r="P19" s="102" t="e">
        <f t="shared" si="2"/>
        <v>#DIV/0!</v>
      </c>
      <c r="Q19" s="159" t="e">
        <f t="shared" si="3"/>
        <v>#DIV/0!</v>
      </c>
      <c r="R19" s="171"/>
      <c r="S19" s="52"/>
      <c r="T19" s="52"/>
      <c r="U19" s="57"/>
      <c r="V19" s="102" t="e">
        <f t="shared" si="4"/>
        <v>#DIV/0!</v>
      </c>
      <c r="W19" s="157" t="e">
        <f t="shared" si="5"/>
        <v>#DIV/0!</v>
      </c>
      <c r="X19" s="171"/>
      <c r="Y19" s="52"/>
      <c r="Z19" s="52"/>
      <c r="AA19" s="57"/>
      <c r="AB19" s="102" t="e">
        <f t="shared" si="6"/>
        <v>#DIV/0!</v>
      </c>
      <c r="AC19" s="157" t="e">
        <f t="shared" si="7"/>
        <v>#DIV/0!</v>
      </c>
      <c r="AD19" s="102"/>
      <c r="AE19" s="157">
        <f t="shared" si="8"/>
        <v>0</v>
      </c>
      <c r="AF19" s="158" t="e">
        <f t="shared" si="9"/>
        <v>#DIV/0!</v>
      </c>
      <c r="AG19" s="172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195" t="s">
        <v>179</v>
      </c>
      <c r="D20" s="206"/>
      <c r="E20" s="203"/>
      <c r="F20" s="209"/>
      <c r="G20" s="209"/>
      <c r="H20" s="52"/>
      <c r="I20" s="53"/>
      <c r="J20" s="102" t="e">
        <f t="shared" si="0"/>
        <v>#DIV/0!</v>
      </c>
      <c r="K20" s="155" t="e">
        <f t="shared" si="1"/>
        <v>#DIV/0!</v>
      </c>
      <c r="L20" s="171"/>
      <c r="M20" s="111"/>
      <c r="N20" s="111"/>
      <c r="O20" s="112"/>
      <c r="P20" s="102" t="e">
        <f t="shared" si="2"/>
        <v>#DIV/0!</v>
      </c>
      <c r="Q20" s="159" t="e">
        <f t="shared" si="3"/>
        <v>#DIV/0!</v>
      </c>
      <c r="R20" s="171"/>
      <c r="S20" s="52"/>
      <c r="T20" s="52"/>
      <c r="U20" s="57"/>
      <c r="V20" s="102" t="e">
        <f t="shared" si="4"/>
        <v>#DIV/0!</v>
      </c>
      <c r="W20" s="157" t="e">
        <f t="shared" si="5"/>
        <v>#DIV/0!</v>
      </c>
      <c r="X20" s="171"/>
      <c r="Y20" s="52"/>
      <c r="Z20" s="52"/>
      <c r="AA20" s="57"/>
      <c r="AB20" s="102" t="e">
        <f t="shared" si="6"/>
        <v>#DIV/0!</v>
      </c>
      <c r="AC20" s="157" t="e">
        <f t="shared" si="7"/>
        <v>#DIV/0!</v>
      </c>
      <c r="AD20" s="102"/>
      <c r="AE20" s="157">
        <f t="shared" si="8"/>
        <v>0</v>
      </c>
      <c r="AF20" s="158" t="e">
        <f t="shared" si="9"/>
        <v>#DIV/0!</v>
      </c>
      <c r="AG20" s="172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195" t="s">
        <v>180</v>
      </c>
      <c r="D21" s="206"/>
      <c r="E21" s="203"/>
      <c r="F21" s="209"/>
      <c r="G21" s="209"/>
      <c r="H21" s="52"/>
      <c r="I21" s="53"/>
      <c r="J21" s="102" t="e">
        <f t="shared" si="0"/>
        <v>#DIV/0!</v>
      </c>
      <c r="K21" s="155" t="e">
        <f t="shared" si="1"/>
        <v>#DIV/0!</v>
      </c>
      <c r="L21" s="171"/>
      <c r="M21" s="111"/>
      <c r="N21" s="111"/>
      <c r="O21" s="112"/>
      <c r="P21" s="102" t="e">
        <f t="shared" si="2"/>
        <v>#DIV/0!</v>
      </c>
      <c r="Q21" s="159" t="e">
        <f t="shared" si="3"/>
        <v>#DIV/0!</v>
      </c>
      <c r="R21" s="171"/>
      <c r="S21" s="52"/>
      <c r="T21" s="52"/>
      <c r="U21" s="57"/>
      <c r="V21" s="102" t="e">
        <f t="shared" si="4"/>
        <v>#DIV/0!</v>
      </c>
      <c r="W21" s="157" t="e">
        <f t="shared" si="5"/>
        <v>#DIV/0!</v>
      </c>
      <c r="X21" s="171"/>
      <c r="Y21" s="52"/>
      <c r="Z21" s="52"/>
      <c r="AA21" s="57"/>
      <c r="AB21" s="102" t="e">
        <f t="shared" si="6"/>
        <v>#DIV/0!</v>
      </c>
      <c r="AC21" s="157" t="e">
        <f t="shared" si="7"/>
        <v>#DIV/0!</v>
      </c>
      <c r="AD21" s="102"/>
      <c r="AE21" s="157">
        <f t="shared" si="8"/>
        <v>0</v>
      </c>
      <c r="AF21" s="158" t="e">
        <f t="shared" si="9"/>
        <v>#DIV/0!</v>
      </c>
      <c r="AG21" s="172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195" t="s">
        <v>181</v>
      </c>
      <c r="D22" s="207"/>
      <c r="E22" s="203"/>
      <c r="F22" s="209"/>
      <c r="G22" s="209"/>
      <c r="H22" s="52"/>
      <c r="I22" s="53"/>
      <c r="J22" s="102" t="e">
        <f t="shared" si="0"/>
        <v>#DIV/0!</v>
      </c>
      <c r="K22" s="155" t="e">
        <f t="shared" si="1"/>
        <v>#DIV/0!</v>
      </c>
      <c r="L22" s="171"/>
      <c r="M22" s="111"/>
      <c r="N22" s="111"/>
      <c r="O22" s="112"/>
      <c r="P22" s="102" t="e">
        <f t="shared" si="2"/>
        <v>#DIV/0!</v>
      </c>
      <c r="Q22" s="159" t="e">
        <f t="shared" si="3"/>
        <v>#DIV/0!</v>
      </c>
      <c r="R22" s="171"/>
      <c r="S22" s="52"/>
      <c r="T22" s="52"/>
      <c r="U22" s="57"/>
      <c r="V22" s="102" t="e">
        <f t="shared" si="4"/>
        <v>#DIV/0!</v>
      </c>
      <c r="W22" s="157" t="e">
        <f t="shared" si="5"/>
        <v>#DIV/0!</v>
      </c>
      <c r="X22" s="171"/>
      <c r="Y22" s="52"/>
      <c r="Z22" s="52"/>
      <c r="AA22" s="57"/>
      <c r="AB22" s="102" t="e">
        <f t="shared" si="6"/>
        <v>#DIV/0!</v>
      </c>
      <c r="AC22" s="157" t="e">
        <f t="shared" si="7"/>
        <v>#DIV/0!</v>
      </c>
      <c r="AD22" s="102"/>
      <c r="AE22" s="157">
        <f t="shared" si="8"/>
        <v>0</v>
      </c>
      <c r="AF22" s="158" t="e">
        <f t="shared" si="9"/>
        <v>#DIV/0!</v>
      </c>
      <c r="AG22" s="172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195" t="s">
        <v>182</v>
      </c>
      <c r="D23" s="207"/>
      <c r="E23" s="203"/>
      <c r="F23" s="209"/>
      <c r="G23" s="209"/>
      <c r="H23" s="52"/>
      <c r="I23" s="53"/>
      <c r="J23" s="102" t="e">
        <f t="shared" si="0"/>
        <v>#DIV/0!</v>
      </c>
      <c r="K23" s="155" t="e">
        <f t="shared" si="1"/>
        <v>#DIV/0!</v>
      </c>
      <c r="L23" s="171"/>
      <c r="M23" s="111"/>
      <c r="N23" s="111"/>
      <c r="O23" s="112"/>
      <c r="P23" s="102" t="e">
        <f t="shared" si="2"/>
        <v>#DIV/0!</v>
      </c>
      <c r="Q23" s="159" t="e">
        <f t="shared" si="3"/>
        <v>#DIV/0!</v>
      </c>
      <c r="R23" s="171"/>
      <c r="S23" s="52"/>
      <c r="T23" s="52"/>
      <c r="U23" s="57"/>
      <c r="V23" s="102" t="e">
        <f t="shared" si="4"/>
        <v>#DIV/0!</v>
      </c>
      <c r="W23" s="157" t="e">
        <f t="shared" si="5"/>
        <v>#DIV/0!</v>
      </c>
      <c r="X23" s="171"/>
      <c r="Y23" s="52"/>
      <c r="Z23" s="52"/>
      <c r="AA23" s="57"/>
      <c r="AB23" s="102" t="e">
        <f t="shared" si="6"/>
        <v>#DIV/0!</v>
      </c>
      <c r="AC23" s="157" t="e">
        <f t="shared" si="7"/>
        <v>#DIV/0!</v>
      </c>
      <c r="AD23" s="102"/>
      <c r="AE23" s="157">
        <f t="shared" si="8"/>
        <v>0</v>
      </c>
      <c r="AF23" s="158" t="e">
        <f t="shared" si="9"/>
        <v>#DIV/0!</v>
      </c>
      <c r="AG23" s="172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195" t="s">
        <v>183</v>
      </c>
      <c r="D24" s="207"/>
      <c r="E24" s="203"/>
      <c r="F24" s="209"/>
      <c r="G24" s="209"/>
      <c r="H24" s="52"/>
      <c r="I24" s="53"/>
      <c r="J24" s="102" t="e">
        <f t="shared" si="0"/>
        <v>#DIV/0!</v>
      </c>
      <c r="K24" s="155" t="e">
        <f t="shared" si="1"/>
        <v>#DIV/0!</v>
      </c>
      <c r="L24" s="171"/>
      <c r="M24" s="111"/>
      <c r="N24" s="111"/>
      <c r="O24" s="112"/>
      <c r="P24" s="102" t="e">
        <f t="shared" si="2"/>
        <v>#DIV/0!</v>
      </c>
      <c r="Q24" s="159" t="e">
        <f t="shared" si="3"/>
        <v>#DIV/0!</v>
      </c>
      <c r="R24" s="171"/>
      <c r="S24" s="52"/>
      <c r="T24" s="52"/>
      <c r="U24" s="57"/>
      <c r="V24" s="102" t="e">
        <f t="shared" si="4"/>
        <v>#DIV/0!</v>
      </c>
      <c r="W24" s="157" t="e">
        <f t="shared" si="5"/>
        <v>#DIV/0!</v>
      </c>
      <c r="X24" s="171"/>
      <c r="Y24" s="52"/>
      <c r="Z24" s="52"/>
      <c r="AA24" s="57"/>
      <c r="AB24" s="102" t="e">
        <f t="shared" si="6"/>
        <v>#DIV/0!</v>
      </c>
      <c r="AC24" s="157" t="e">
        <f t="shared" si="7"/>
        <v>#DIV/0!</v>
      </c>
      <c r="AD24" s="102"/>
      <c r="AE24" s="157">
        <f t="shared" si="8"/>
        <v>0</v>
      </c>
      <c r="AF24" s="158" t="e">
        <f t="shared" si="9"/>
        <v>#DIV/0!</v>
      </c>
      <c r="AG24" s="172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195" t="s">
        <v>184</v>
      </c>
      <c r="D25" s="207"/>
      <c r="E25" s="203"/>
      <c r="F25" s="209"/>
      <c r="G25" s="209"/>
      <c r="H25" s="52"/>
      <c r="I25" s="53"/>
      <c r="J25" s="102" t="e">
        <f t="shared" si="0"/>
        <v>#DIV/0!</v>
      </c>
      <c r="K25" s="155" t="e">
        <f t="shared" si="1"/>
        <v>#DIV/0!</v>
      </c>
      <c r="L25" s="171"/>
      <c r="M25" s="111"/>
      <c r="N25" s="111"/>
      <c r="O25" s="112"/>
      <c r="P25" s="102" t="e">
        <f t="shared" si="2"/>
        <v>#DIV/0!</v>
      </c>
      <c r="Q25" s="159" t="e">
        <f t="shared" si="3"/>
        <v>#DIV/0!</v>
      </c>
      <c r="R25" s="171"/>
      <c r="S25" s="52"/>
      <c r="T25" s="52"/>
      <c r="U25" s="57"/>
      <c r="V25" s="102" t="e">
        <f t="shared" si="4"/>
        <v>#DIV/0!</v>
      </c>
      <c r="W25" s="157" t="e">
        <f t="shared" si="5"/>
        <v>#DIV/0!</v>
      </c>
      <c r="X25" s="171"/>
      <c r="Y25" s="52"/>
      <c r="Z25" s="52"/>
      <c r="AA25" s="57"/>
      <c r="AB25" s="102" t="e">
        <f t="shared" si="6"/>
        <v>#DIV/0!</v>
      </c>
      <c r="AC25" s="157" t="e">
        <f t="shared" si="7"/>
        <v>#DIV/0!</v>
      </c>
      <c r="AD25" s="102"/>
      <c r="AE25" s="157">
        <f t="shared" si="8"/>
        <v>0</v>
      </c>
      <c r="AF25" s="158" t="e">
        <f t="shared" si="9"/>
        <v>#DIV/0!</v>
      </c>
      <c r="AG25" s="172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195" t="s">
        <v>185</v>
      </c>
      <c r="D26" s="207"/>
      <c r="E26" s="203"/>
      <c r="F26" s="209"/>
      <c r="G26" s="209"/>
      <c r="H26" s="52"/>
      <c r="I26" s="53"/>
      <c r="J26" s="102" t="e">
        <f t="shared" si="0"/>
        <v>#DIV/0!</v>
      </c>
      <c r="K26" s="155" t="e">
        <f t="shared" si="1"/>
        <v>#DIV/0!</v>
      </c>
      <c r="L26" s="171"/>
      <c r="M26" s="111"/>
      <c r="N26" s="111"/>
      <c r="O26" s="112"/>
      <c r="P26" s="102" t="e">
        <f t="shared" si="2"/>
        <v>#DIV/0!</v>
      </c>
      <c r="Q26" s="159" t="e">
        <f t="shared" si="3"/>
        <v>#DIV/0!</v>
      </c>
      <c r="R26" s="171"/>
      <c r="S26" s="52"/>
      <c r="T26" s="52"/>
      <c r="U26" s="57"/>
      <c r="V26" s="102" t="e">
        <f t="shared" si="4"/>
        <v>#DIV/0!</v>
      </c>
      <c r="W26" s="157" t="e">
        <f t="shared" si="5"/>
        <v>#DIV/0!</v>
      </c>
      <c r="X26" s="171"/>
      <c r="Y26" s="52"/>
      <c r="Z26" s="52"/>
      <c r="AA26" s="57"/>
      <c r="AB26" s="102" t="e">
        <f t="shared" si="6"/>
        <v>#DIV/0!</v>
      </c>
      <c r="AC26" s="157" t="e">
        <f t="shared" si="7"/>
        <v>#DIV/0!</v>
      </c>
      <c r="AD26" s="102"/>
      <c r="AE26" s="157">
        <f t="shared" si="8"/>
        <v>0</v>
      </c>
      <c r="AF26" s="158" t="e">
        <f t="shared" si="9"/>
        <v>#DIV/0!</v>
      </c>
      <c r="AG26" s="172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195" t="s">
        <v>186</v>
      </c>
      <c r="D27" s="207"/>
      <c r="E27" s="203"/>
      <c r="F27" s="209"/>
      <c r="G27" s="209"/>
      <c r="H27" s="52"/>
      <c r="I27" s="53"/>
      <c r="J27" s="102" t="e">
        <f t="shared" si="0"/>
        <v>#DIV/0!</v>
      </c>
      <c r="K27" s="155" t="e">
        <f t="shared" si="1"/>
        <v>#DIV/0!</v>
      </c>
      <c r="L27" s="171"/>
      <c r="M27" s="111"/>
      <c r="N27" s="111"/>
      <c r="O27" s="112"/>
      <c r="P27" s="102" t="e">
        <f t="shared" si="2"/>
        <v>#DIV/0!</v>
      </c>
      <c r="Q27" s="159" t="e">
        <f t="shared" si="3"/>
        <v>#DIV/0!</v>
      </c>
      <c r="R27" s="171"/>
      <c r="S27" s="52"/>
      <c r="T27" s="52"/>
      <c r="U27" s="57"/>
      <c r="V27" s="102" t="e">
        <f t="shared" si="4"/>
        <v>#DIV/0!</v>
      </c>
      <c r="W27" s="157" t="e">
        <f t="shared" si="5"/>
        <v>#DIV/0!</v>
      </c>
      <c r="X27" s="171"/>
      <c r="Y27" s="52"/>
      <c r="Z27" s="52"/>
      <c r="AA27" s="57"/>
      <c r="AB27" s="102" t="e">
        <f t="shared" si="6"/>
        <v>#DIV/0!</v>
      </c>
      <c r="AC27" s="157" t="e">
        <f t="shared" si="7"/>
        <v>#DIV/0!</v>
      </c>
      <c r="AD27" s="102"/>
      <c r="AE27" s="157">
        <f t="shared" si="8"/>
        <v>0</v>
      </c>
      <c r="AF27" s="158" t="e">
        <f t="shared" si="9"/>
        <v>#DIV/0!</v>
      </c>
      <c r="AG27" s="172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195" t="s">
        <v>187</v>
      </c>
      <c r="D28" s="207"/>
      <c r="E28" s="203"/>
      <c r="F28" s="209"/>
      <c r="G28" s="209"/>
      <c r="H28" s="52"/>
      <c r="I28" s="53"/>
      <c r="J28" s="102" t="e">
        <f t="shared" si="0"/>
        <v>#DIV/0!</v>
      </c>
      <c r="K28" s="155" t="e">
        <f t="shared" si="1"/>
        <v>#DIV/0!</v>
      </c>
      <c r="L28" s="171"/>
      <c r="M28" s="111"/>
      <c r="N28" s="111"/>
      <c r="O28" s="112"/>
      <c r="P28" s="102" t="e">
        <f t="shared" si="2"/>
        <v>#DIV/0!</v>
      </c>
      <c r="Q28" s="159" t="e">
        <f t="shared" si="3"/>
        <v>#DIV/0!</v>
      </c>
      <c r="R28" s="171"/>
      <c r="S28" s="52"/>
      <c r="T28" s="52"/>
      <c r="U28" s="57"/>
      <c r="V28" s="102" t="e">
        <f t="shared" si="4"/>
        <v>#DIV/0!</v>
      </c>
      <c r="W28" s="157" t="e">
        <f t="shared" si="5"/>
        <v>#DIV/0!</v>
      </c>
      <c r="X28" s="171"/>
      <c r="Y28" s="52"/>
      <c r="Z28" s="52"/>
      <c r="AA28" s="57"/>
      <c r="AB28" s="102" t="e">
        <f t="shared" si="6"/>
        <v>#DIV/0!</v>
      </c>
      <c r="AC28" s="157" t="e">
        <f t="shared" si="7"/>
        <v>#DIV/0!</v>
      </c>
      <c r="AD28" s="102"/>
      <c r="AE28" s="157">
        <f t="shared" si="8"/>
        <v>0</v>
      </c>
      <c r="AF28" s="158" t="e">
        <f t="shared" si="9"/>
        <v>#DIV/0!</v>
      </c>
      <c r="AG28" s="172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195" t="s">
        <v>188</v>
      </c>
      <c r="D29" s="207"/>
      <c r="E29" s="203"/>
      <c r="F29" s="209"/>
      <c r="G29" s="209"/>
      <c r="H29" s="52"/>
      <c r="I29" s="53"/>
      <c r="J29" s="102" t="e">
        <f t="shared" si="0"/>
        <v>#DIV/0!</v>
      </c>
      <c r="K29" s="155" t="e">
        <f t="shared" si="1"/>
        <v>#DIV/0!</v>
      </c>
      <c r="L29" s="171"/>
      <c r="M29" s="111"/>
      <c r="N29" s="111"/>
      <c r="O29" s="112"/>
      <c r="P29" s="102" t="e">
        <f t="shared" si="2"/>
        <v>#DIV/0!</v>
      </c>
      <c r="Q29" s="159" t="e">
        <f t="shared" si="3"/>
        <v>#DIV/0!</v>
      </c>
      <c r="R29" s="171"/>
      <c r="S29" s="52"/>
      <c r="T29" s="52"/>
      <c r="U29" s="57"/>
      <c r="V29" s="102" t="e">
        <f t="shared" si="4"/>
        <v>#DIV/0!</v>
      </c>
      <c r="W29" s="157" t="e">
        <f t="shared" si="5"/>
        <v>#DIV/0!</v>
      </c>
      <c r="X29" s="171"/>
      <c r="Y29" s="52"/>
      <c r="Z29" s="52"/>
      <c r="AA29" s="57"/>
      <c r="AB29" s="102" t="e">
        <f t="shared" si="6"/>
        <v>#DIV/0!</v>
      </c>
      <c r="AC29" s="157" t="e">
        <f t="shared" si="7"/>
        <v>#DIV/0!</v>
      </c>
      <c r="AD29" s="102"/>
      <c r="AE29" s="157">
        <f t="shared" si="8"/>
        <v>0</v>
      </c>
      <c r="AF29" s="158" t="e">
        <f t="shared" si="9"/>
        <v>#DIV/0!</v>
      </c>
      <c r="AG29" s="172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195" t="s">
        <v>189</v>
      </c>
      <c r="D30" s="207"/>
      <c r="E30" s="203"/>
      <c r="F30" s="209"/>
      <c r="G30" s="209"/>
      <c r="H30" s="52"/>
      <c r="I30" s="53"/>
      <c r="J30" s="102" t="e">
        <f t="shared" si="0"/>
        <v>#DIV/0!</v>
      </c>
      <c r="K30" s="155" t="e">
        <f t="shared" si="1"/>
        <v>#DIV/0!</v>
      </c>
      <c r="L30" s="171"/>
      <c r="M30" s="111"/>
      <c r="N30" s="111"/>
      <c r="O30" s="112"/>
      <c r="P30" s="102" t="e">
        <f t="shared" si="2"/>
        <v>#DIV/0!</v>
      </c>
      <c r="Q30" s="159" t="e">
        <f t="shared" si="3"/>
        <v>#DIV/0!</v>
      </c>
      <c r="R30" s="171"/>
      <c r="S30" s="52" t="s">
        <v>699</v>
      </c>
      <c r="T30" s="52"/>
      <c r="U30" s="57"/>
      <c r="V30" s="102" t="e">
        <f t="shared" si="4"/>
        <v>#DIV/0!</v>
      </c>
      <c r="W30" s="157" t="e">
        <f t="shared" si="5"/>
        <v>#DIV/0!</v>
      </c>
      <c r="X30" s="171"/>
      <c r="Y30" s="52"/>
      <c r="Z30" s="52"/>
      <c r="AA30" s="57"/>
      <c r="AB30" s="102" t="e">
        <f t="shared" si="6"/>
        <v>#DIV/0!</v>
      </c>
      <c r="AC30" s="157" t="e">
        <f t="shared" si="7"/>
        <v>#DIV/0!</v>
      </c>
      <c r="AD30" s="102"/>
      <c r="AE30" s="157">
        <f t="shared" si="8"/>
        <v>0</v>
      </c>
      <c r="AF30" s="158" t="e">
        <f t="shared" si="9"/>
        <v>#DIV/0!</v>
      </c>
      <c r="AG30" s="172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195" t="s">
        <v>190</v>
      </c>
      <c r="D31" s="207"/>
      <c r="E31" s="203"/>
      <c r="F31" s="209"/>
      <c r="G31" s="209"/>
      <c r="H31" s="52"/>
      <c r="I31" s="53"/>
      <c r="J31" s="102" t="e">
        <f t="shared" si="0"/>
        <v>#DIV/0!</v>
      </c>
      <c r="K31" s="155" t="e">
        <f t="shared" si="1"/>
        <v>#DIV/0!</v>
      </c>
      <c r="L31" s="171"/>
      <c r="M31" s="111"/>
      <c r="N31" s="111"/>
      <c r="O31" s="112"/>
      <c r="P31" s="102" t="e">
        <f t="shared" si="2"/>
        <v>#DIV/0!</v>
      </c>
      <c r="Q31" s="159" t="e">
        <f t="shared" si="3"/>
        <v>#DIV/0!</v>
      </c>
      <c r="R31" s="171"/>
      <c r="S31" s="52"/>
      <c r="T31" s="52"/>
      <c r="U31" s="57"/>
      <c r="V31" s="102" t="e">
        <f t="shared" si="4"/>
        <v>#DIV/0!</v>
      </c>
      <c r="W31" s="157" t="e">
        <f t="shared" si="5"/>
        <v>#DIV/0!</v>
      </c>
      <c r="X31" s="171"/>
      <c r="Y31" s="52"/>
      <c r="Z31" s="52"/>
      <c r="AA31" s="57"/>
      <c r="AB31" s="102" t="e">
        <f t="shared" si="6"/>
        <v>#DIV/0!</v>
      </c>
      <c r="AC31" s="157" t="e">
        <f t="shared" si="7"/>
        <v>#DIV/0!</v>
      </c>
      <c r="AD31" s="102"/>
      <c r="AE31" s="157">
        <f t="shared" si="8"/>
        <v>0</v>
      </c>
      <c r="AF31" s="158" t="e">
        <f t="shared" si="9"/>
        <v>#DIV/0!</v>
      </c>
      <c r="AG31" s="172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195" t="s">
        <v>191</v>
      </c>
      <c r="D32" s="207"/>
      <c r="E32" s="203"/>
      <c r="F32" s="209"/>
      <c r="G32" s="209"/>
      <c r="H32" s="52"/>
      <c r="I32" s="53"/>
      <c r="J32" s="102" t="e">
        <f t="shared" si="0"/>
        <v>#DIV/0!</v>
      </c>
      <c r="K32" s="155" t="e">
        <f t="shared" si="1"/>
        <v>#DIV/0!</v>
      </c>
      <c r="L32" s="171"/>
      <c r="M32" s="111"/>
      <c r="N32" s="111"/>
      <c r="O32" s="112"/>
      <c r="P32" s="102" t="e">
        <f t="shared" si="2"/>
        <v>#DIV/0!</v>
      </c>
      <c r="Q32" s="159" t="e">
        <f t="shared" si="3"/>
        <v>#DIV/0!</v>
      </c>
      <c r="R32" s="171"/>
      <c r="S32" s="52"/>
      <c r="T32" s="52"/>
      <c r="U32" s="57"/>
      <c r="V32" s="102" t="e">
        <f t="shared" si="4"/>
        <v>#DIV/0!</v>
      </c>
      <c r="W32" s="157" t="e">
        <f t="shared" si="5"/>
        <v>#DIV/0!</v>
      </c>
      <c r="X32" s="171"/>
      <c r="Y32" s="52"/>
      <c r="Z32" s="52"/>
      <c r="AA32" s="57"/>
      <c r="AB32" s="102" t="e">
        <f t="shared" si="6"/>
        <v>#DIV/0!</v>
      </c>
      <c r="AC32" s="157" t="e">
        <f t="shared" si="7"/>
        <v>#DIV/0!</v>
      </c>
      <c r="AD32" s="102"/>
      <c r="AE32" s="157">
        <f t="shared" si="8"/>
        <v>0</v>
      </c>
      <c r="AF32" s="158" t="e">
        <f t="shared" si="9"/>
        <v>#DIV/0!</v>
      </c>
      <c r="AG32" s="172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195" t="s">
        <v>192</v>
      </c>
      <c r="D33" s="207"/>
      <c r="E33" s="203"/>
      <c r="F33" s="209"/>
      <c r="G33" s="209"/>
      <c r="H33" s="52"/>
      <c r="I33" s="53"/>
      <c r="J33" s="102" t="e">
        <f t="shared" si="0"/>
        <v>#DIV/0!</v>
      </c>
      <c r="K33" s="155" t="e">
        <f t="shared" si="1"/>
        <v>#DIV/0!</v>
      </c>
      <c r="L33" s="171"/>
      <c r="M33" s="111"/>
      <c r="N33" s="111"/>
      <c r="O33" s="112"/>
      <c r="P33" s="102" t="e">
        <f t="shared" si="2"/>
        <v>#DIV/0!</v>
      </c>
      <c r="Q33" s="159" t="e">
        <f t="shared" si="3"/>
        <v>#DIV/0!</v>
      </c>
      <c r="R33" s="171"/>
      <c r="S33" s="52"/>
      <c r="T33" s="52"/>
      <c r="U33" s="57"/>
      <c r="V33" s="102" t="e">
        <f t="shared" si="4"/>
        <v>#DIV/0!</v>
      </c>
      <c r="W33" s="157" t="e">
        <f t="shared" si="5"/>
        <v>#DIV/0!</v>
      </c>
      <c r="X33" s="171"/>
      <c r="Y33" s="52"/>
      <c r="Z33" s="52"/>
      <c r="AA33" s="57"/>
      <c r="AB33" s="102" t="e">
        <f t="shared" si="6"/>
        <v>#DIV/0!</v>
      </c>
      <c r="AC33" s="157" t="e">
        <f t="shared" si="7"/>
        <v>#DIV/0!</v>
      </c>
      <c r="AD33" s="102"/>
      <c r="AE33" s="157">
        <f t="shared" si="8"/>
        <v>0</v>
      </c>
      <c r="AF33" s="158" t="e">
        <f t="shared" si="9"/>
        <v>#DIV/0!</v>
      </c>
      <c r="AG33" s="172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195" t="s">
        <v>193</v>
      </c>
      <c r="D34" s="207"/>
      <c r="E34" s="203"/>
      <c r="F34" s="209"/>
      <c r="G34" s="209"/>
      <c r="H34" s="52"/>
      <c r="I34" s="53"/>
      <c r="J34" s="102" t="e">
        <f t="shared" si="0"/>
        <v>#DIV/0!</v>
      </c>
      <c r="K34" s="155" t="e">
        <f t="shared" si="1"/>
        <v>#DIV/0!</v>
      </c>
      <c r="L34" s="171"/>
      <c r="M34" s="111"/>
      <c r="N34" s="111"/>
      <c r="O34" s="112"/>
      <c r="P34" s="102" t="e">
        <f t="shared" si="2"/>
        <v>#DIV/0!</v>
      </c>
      <c r="Q34" s="159" t="e">
        <f t="shared" si="3"/>
        <v>#DIV/0!</v>
      </c>
      <c r="R34" s="171"/>
      <c r="S34" s="52"/>
      <c r="T34" s="52"/>
      <c r="U34" s="57"/>
      <c r="V34" s="102" t="e">
        <f t="shared" si="4"/>
        <v>#DIV/0!</v>
      </c>
      <c r="W34" s="157" t="e">
        <f t="shared" si="5"/>
        <v>#DIV/0!</v>
      </c>
      <c r="X34" s="171"/>
      <c r="Y34" s="52"/>
      <c r="Z34" s="52"/>
      <c r="AA34" s="57"/>
      <c r="AB34" s="102" t="e">
        <f t="shared" si="6"/>
        <v>#DIV/0!</v>
      </c>
      <c r="AC34" s="157" t="e">
        <f t="shared" si="7"/>
        <v>#DIV/0!</v>
      </c>
      <c r="AD34" s="102"/>
      <c r="AE34" s="157">
        <f t="shared" si="8"/>
        <v>0</v>
      </c>
      <c r="AF34" s="158" t="e">
        <f t="shared" si="9"/>
        <v>#DIV/0!</v>
      </c>
      <c r="AG34" s="172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195" t="s">
        <v>194</v>
      </c>
      <c r="D35" s="207"/>
      <c r="E35" s="203"/>
      <c r="F35" s="209"/>
      <c r="G35" s="209"/>
      <c r="H35" s="52"/>
      <c r="I35" s="53"/>
      <c r="J35" s="102" t="e">
        <f t="shared" si="0"/>
        <v>#DIV/0!</v>
      </c>
      <c r="K35" s="155" t="e">
        <f t="shared" si="1"/>
        <v>#DIV/0!</v>
      </c>
      <c r="L35" s="171"/>
      <c r="M35" s="111"/>
      <c r="N35" s="111"/>
      <c r="O35" s="112"/>
      <c r="P35" s="102" t="e">
        <f t="shared" si="2"/>
        <v>#DIV/0!</v>
      </c>
      <c r="Q35" s="159" t="e">
        <f t="shared" si="3"/>
        <v>#DIV/0!</v>
      </c>
      <c r="R35" s="171"/>
      <c r="S35" s="52"/>
      <c r="T35" s="52"/>
      <c r="U35" s="57"/>
      <c r="V35" s="102" t="e">
        <f t="shared" si="4"/>
        <v>#DIV/0!</v>
      </c>
      <c r="W35" s="157" t="e">
        <f t="shared" si="5"/>
        <v>#DIV/0!</v>
      </c>
      <c r="X35" s="171"/>
      <c r="Y35" s="52"/>
      <c r="Z35" s="52"/>
      <c r="AA35" s="57"/>
      <c r="AB35" s="102" t="e">
        <f t="shared" si="6"/>
        <v>#DIV/0!</v>
      </c>
      <c r="AC35" s="157" t="e">
        <f t="shared" si="7"/>
        <v>#DIV/0!</v>
      </c>
      <c r="AD35" s="102"/>
      <c r="AE35" s="157">
        <f t="shared" si="8"/>
        <v>0</v>
      </c>
      <c r="AF35" s="158" t="e">
        <f t="shared" si="9"/>
        <v>#DIV/0!</v>
      </c>
      <c r="AG35" s="172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197" t="s">
        <v>195</v>
      </c>
      <c r="D36" s="207"/>
      <c r="E36" s="203"/>
      <c r="F36" s="209"/>
      <c r="G36" s="209"/>
      <c r="H36" s="52"/>
      <c r="I36" s="53"/>
      <c r="J36" s="102" t="e">
        <f t="shared" si="0"/>
        <v>#DIV/0!</v>
      </c>
      <c r="K36" s="155" t="e">
        <f t="shared" si="1"/>
        <v>#DIV/0!</v>
      </c>
      <c r="L36" s="171"/>
      <c r="M36" s="111"/>
      <c r="N36" s="111"/>
      <c r="O36" s="112"/>
      <c r="P36" s="102" t="e">
        <f t="shared" si="2"/>
        <v>#DIV/0!</v>
      </c>
      <c r="Q36" s="159" t="e">
        <f t="shared" si="3"/>
        <v>#DIV/0!</v>
      </c>
      <c r="R36" s="171"/>
      <c r="S36" s="52"/>
      <c r="T36" s="52"/>
      <c r="U36" s="57"/>
      <c r="V36" s="102" t="e">
        <f t="shared" si="4"/>
        <v>#DIV/0!</v>
      </c>
      <c r="W36" s="157" t="e">
        <f t="shared" si="5"/>
        <v>#DIV/0!</v>
      </c>
      <c r="X36" s="171"/>
      <c r="Y36" s="52"/>
      <c r="Z36" s="52"/>
      <c r="AA36" s="57"/>
      <c r="AB36" s="102" t="e">
        <f t="shared" si="6"/>
        <v>#DIV/0!</v>
      </c>
      <c r="AC36" s="157" t="e">
        <f t="shared" si="7"/>
        <v>#DIV/0!</v>
      </c>
      <c r="AD36" s="102"/>
      <c r="AE36" s="157">
        <f t="shared" si="8"/>
        <v>0</v>
      </c>
      <c r="AF36" s="158" t="e">
        <f t="shared" si="9"/>
        <v>#DIV/0!</v>
      </c>
      <c r="AG36" s="172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195" t="s">
        <v>196</v>
      </c>
      <c r="D37" s="207"/>
      <c r="E37" s="203"/>
      <c r="F37" s="209"/>
      <c r="G37" s="209"/>
      <c r="H37" s="52"/>
      <c r="I37" s="53"/>
      <c r="J37" s="102" t="e">
        <f t="shared" si="0"/>
        <v>#DIV/0!</v>
      </c>
      <c r="K37" s="155" t="e">
        <f t="shared" si="1"/>
        <v>#DIV/0!</v>
      </c>
      <c r="L37" s="171"/>
      <c r="M37" s="111"/>
      <c r="N37" s="111"/>
      <c r="O37" s="112"/>
      <c r="P37" s="102" t="e">
        <f t="shared" si="2"/>
        <v>#DIV/0!</v>
      </c>
      <c r="Q37" s="159" t="e">
        <f t="shared" si="3"/>
        <v>#DIV/0!</v>
      </c>
      <c r="R37" s="171"/>
      <c r="S37" s="52"/>
      <c r="T37" s="52"/>
      <c r="U37" s="57"/>
      <c r="V37" s="102" t="e">
        <f t="shared" si="4"/>
        <v>#DIV/0!</v>
      </c>
      <c r="W37" s="157" t="e">
        <f t="shared" si="5"/>
        <v>#DIV/0!</v>
      </c>
      <c r="X37" s="171"/>
      <c r="Y37" s="52"/>
      <c r="Z37" s="52"/>
      <c r="AA37" s="57"/>
      <c r="AB37" s="102" t="e">
        <f t="shared" si="6"/>
        <v>#DIV/0!</v>
      </c>
      <c r="AC37" s="157" t="e">
        <f t="shared" si="7"/>
        <v>#DIV/0!</v>
      </c>
      <c r="AD37" s="102"/>
      <c r="AE37" s="157">
        <f t="shared" si="8"/>
        <v>0</v>
      </c>
      <c r="AF37" s="158" t="e">
        <f t="shared" si="9"/>
        <v>#DIV/0!</v>
      </c>
      <c r="AG37" s="172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195" t="s">
        <v>197</v>
      </c>
      <c r="D38" s="207"/>
      <c r="E38" s="203"/>
      <c r="F38" s="209"/>
      <c r="G38" s="209"/>
      <c r="H38" s="52"/>
      <c r="I38" s="53"/>
      <c r="J38" s="102" t="e">
        <f t="shared" si="0"/>
        <v>#DIV/0!</v>
      </c>
      <c r="K38" s="155" t="e">
        <f t="shared" si="1"/>
        <v>#DIV/0!</v>
      </c>
      <c r="L38" s="171"/>
      <c r="M38" s="111"/>
      <c r="N38" s="111"/>
      <c r="O38" s="112"/>
      <c r="P38" s="102" t="e">
        <f t="shared" si="2"/>
        <v>#DIV/0!</v>
      </c>
      <c r="Q38" s="159" t="e">
        <f t="shared" si="3"/>
        <v>#DIV/0!</v>
      </c>
      <c r="R38" s="171"/>
      <c r="S38" s="52"/>
      <c r="T38" s="52"/>
      <c r="U38" s="57"/>
      <c r="V38" s="102" t="e">
        <f t="shared" si="4"/>
        <v>#DIV/0!</v>
      </c>
      <c r="W38" s="157" t="e">
        <f t="shared" si="5"/>
        <v>#DIV/0!</v>
      </c>
      <c r="X38" s="171"/>
      <c r="Y38" s="52"/>
      <c r="Z38" s="52"/>
      <c r="AA38" s="57"/>
      <c r="AB38" s="102" t="e">
        <f t="shared" si="6"/>
        <v>#DIV/0!</v>
      </c>
      <c r="AC38" s="157" t="e">
        <f t="shared" si="7"/>
        <v>#DIV/0!</v>
      </c>
      <c r="AD38" s="102"/>
      <c r="AE38" s="157">
        <f t="shared" si="8"/>
        <v>0</v>
      </c>
      <c r="AF38" s="158" t="e">
        <f t="shared" si="9"/>
        <v>#DIV/0!</v>
      </c>
      <c r="AG38" s="172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195" t="s">
        <v>198</v>
      </c>
      <c r="D39" s="207"/>
      <c r="E39" s="203"/>
      <c r="F39" s="209"/>
      <c r="G39" s="209"/>
      <c r="H39" s="52"/>
      <c r="I39" s="53"/>
      <c r="J39" s="102" t="e">
        <f t="shared" si="0"/>
        <v>#DIV/0!</v>
      </c>
      <c r="K39" s="155" t="e">
        <f t="shared" si="1"/>
        <v>#DIV/0!</v>
      </c>
      <c r="L39" s="171"/>
      <c r="M39" s="111"/>
      <c r="N39" s="111"/>
      <c r="O39" s="112"/>
      <c r="P39" s="102" t="e">
        <f t="shared" si="2"/>
        <v>#DIV/0!</v>
      </c>
      <c r="Q39" s="159" t="e">
        <f t="shared" si="3"/>
        <v>#DIV/0!</v>
      </c>
      <c r="R39" s="171"/>
      <c r="S39" s="52"/>
      <c r="T39" s="52"/>
      <c r="U39" s="57"/>
      <c r="V39" s="102" t="e">
        <f t="shared" si="4"/>
        <v>#DIV/0!</v>
      </c>
      <c r="W39" s="157" t="e">
        <f t="shared" si="5"/>
        <v>#DIV/0!</v>
      </c>
      <c r="X39" s="171"/>
      <c r="Y39" s="52"/>
      <c r="Z39" s="52"/>
      <c r="AA39" s="57"/>
      <c r="AB39" s="102" t="e">
        <f t="shared" si="6"/>
        <v>#DIV/0!</v>
      </c>
      <c r="AC39" s="157" t="e">
        <f t="shared" si="7"/>
        <v>#DIV/0!</v>
      </c>
      <c r="AD39" s="102"/>
      <c r="AE39" s="157">
        <f t="shared" si="8"/>
        <v>0</v>
      </c>
      <c r="AF39" s="158" t="e">
        <f t="shared" si="9"/>
        <v>#DIV/0!</v>
      </c>
      <c r="AG39" s="172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195" t="s">
        <v>199</v>
      </c>
      <c r="D40" s="207"/>
      <c r="E40" s="203"/>
      <c r="F40" s="209"/>
      <c r="G40" s="209"/>
      <c r="H40" s="52"/>
      <c r="I40" s="53"/>
      <c r="J40" s="102" t="e">
        <f t="shared" si="0"/>
        <v>#DIV/0!</v>
      </c>
      <c r="K40" s="155" t="e">
        <f t="shared" si="1"/>
        <v>#DIV/0!</v>
      </c>
      <c r="L40" s="171"/>
      <c r="M40" s="111"/>
      <c r="N40" s="111"/>
      <c r="O40" s="112"/>
      <c r="P40" s="102" t="e">
        <f t="shared" si="2"/>
        <v>#DIV/0!</v>
      </c>
      <c r="Q40" s="159" t="e">
        <f t="shared" si="3"/>
        <v>#DIV/0!</v>
      </c>
      <c r="R40" s="171"/>
      <c r="S40" s="52"/>
      <c r="T40" s="52"/>
      <c r="U40" s="57"/>
      <c r="V40" s="102" t="e">
        <f t="shared" si="4"/>
        <v>#DIV/0!</v>
      </c>
      <c r="W40" s="157" t="e">
        <f t="shared" si="5"/>
        <v>#DIV/0!</v>
      </c>
      <c r="X40" s="171"/>
      <c r="Y40" s="52"/>
      <c r="Z40" s="52"/>
      <c r="AA40" s="57"/>
      <c r="AB40" s="102" t="e">
        <f t="shared" si="6"/>
        <v>#DIV/0!</v>
      </c>
      <c r="AC40" s="157" t="e">
        <f t="shared" si="7"/>
        <v>#DIV/0!</v>
      </c>
      <c r="AD40" s="102"/>
      <c r="AE40" s="157">
        <f t="shared" si="8"/>
        <v>0</v>
      </c>
      <c r="AF40" s="158" t="e">
        <f t="shared" si="9"/>
        <v>#DIV/0!</v>
      </c>
      <c r="AG40" s="172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195" t="s">
        <v>200</v>
      </c>
      <c r="D41" s="207"/>
      <c r="E41" s="203"/>
      <c r="F41" s="209"/>
      <c r="G41" s="209"/>
      <c r="H41" s="52"/>
      <c r="I41" s="53"/>
      <c r="J41" s="102" t="e">
        <f t="shared" si="0"/>
        <v>#DIV/0!</v>
      </c>
      <c r="K41" s="155" t="e">
        <f t="shared" si="1"/>
        <v>#DIV/0!</v>
      </c>
      <c r="L41" s="171"/>
      <c r="M41" s="111"/>
      <c r="N41" s="111"/>
      <c r="O41" s="112"/>
      <c r="P41" s="102" t="e">
        <f t="shared" si="2"/>
        <v>#DIV/0!</v>
      </c>
      <c r="Q41" s="159" t="e">
        <f t="shared" si="3"/>
        <v>#DIV/0!</v>
      </c>
      <c r="R41" s="171"/>
      <c r="S41" s="52"/>
      <c r="T41" s="52"/>
      <c r="U41" s="57"/>
      <c r="V41" s="102" t="e">
        <f t="shared" si="4"/>
        <v>#DIV/0!</v>
      </c>
      <c r="W41" s="157" t="e">
        <f t="shared" si="5"/>
        <v>#DIV/0!</v>
      </c>
      <c r="X41" s="171"/>
      <c r="Y41" s="52"/>
      <c r="Z41" s="52"/>
      <c r="AA41" s="57"/>
      <c r="AB41" s="102" t="e">
        <f t="shared" si="6"/>
        <v>#DIV/0!</v>
      </c>
      <c r="AC41" s="157" t="e">
        <f t="shared" si="7"/>
        <v>#DIV/0!</v>
      </c>
      <c r="AD41" s="102"/>
      <c r="AE41" s="157">
        <f t="shared" si="8"/>
        <v>0</v>
      </c>
      <c r="AF41" s="158" t="e">
        <f t="shared" si="9"/>
        <v>#DIV/0!</v>
      </c>
      <c r="AG41" s="172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195" t="s">
        <v>201</v>
      </c>
      <c r="D42" s="207"/>
      <c r="E42" s="203"/>
      <c r="F42" s="209"/>
      <c r="G42" s="209"/>
      <c r="H42" s="52"/>
      <c r="I42" s="53"/>
      <c r="J42" s="102" t="e">
        <f t="shared" si="0"/>
        <v>#DIV/0!</v>
      </c>
      <c r="K42" s="155" t="e">
        <f t="shared" si="1"/>
        <v>#DIV/0!</v>
      </c>
      <c r="L42" s="171"/>
      <c r="M42" s="111"/>
      <c r="N42" s="111"/>
      <c r="O42" s="112"/>
      <c r="P42" s="102" t="e">
        <f t="shared" si="2"/>
        <v>#DIV/0!</v>
      </c>
      <c r="Q42" s="159" t="e">
        <f t="shared" si="3"/>
        <v>#DIV/0!</v>
      </c>
      <c r="R42" s="171"/>
      <c r="S42" s="52"/>
      <c r="T42" s="52"/>
      <c r="U42" s="57"/>
      <c r="V42" s="102" t="e">
        <f t="shared" si="4"/>
        <v>#DIV/0!</v>
      </c>
      <c r="W42" s="157" t="e">
        <f t="shared" si="5"/>
        <v>#DIV/0!</v>
      </c>
      <c r="X42" s="171"/>
      <c r="Y42" s="52"/>
      <c r="Z42" s="52"/>
      <c r="AA42" s="57"/>
      <c r="AB42" s="102" t="e">
        <f t="shared" si="6"/>
        <v>#DIV/0!</v>
      </c>
      <c r="AC42" s="157" t="e">
        <f t="shared" si="7"/>
        <v>#DIV/0!</v>
      </c>
      <c r="AD42" s="102"/>
      <c r="AE42" s="157">
        <f t="shared" si="8"/>
        <v>0</v>
      </c>
      <c r="AF42" s="158" t="e">
        <f t="shared" si="9"/>
        <v>#DIV/0!</v>
      </c>
      <c r="AG42" s="172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195" t="s">
        <v>202</v>
      </c>
      <c r="D43" s="207"/>
      <c r="E43" s="203"/>
      <c r="F43" s="209"/>
      <c r="G43" s="209"/>
      <c r="H43" s="52"/>
      <c r="I43" s="53"/>
      <c r="J43" s="102" t="e">
        <f t="shared" si="0"/>
        <v>#DIV/0!</v>
      </c>
      <c r="K43" s="155" t="e">
        <f t="shared" si="1"/>
        <v>#DIV/0!</v>
      </c>
      <c r="L43" s="171"/>
      <c r="M43" s="111"/>
      <c r="N43" s="111"/>
      <c r="O43" s="112"/>
      <c r="P43" s="102" t="e">
        <f t="shared" si="2"/>
        <v>#DIV/0!</v>
      </c>
      <c r="Q43" s="159" t="e">
        <f t="shared" si="3"/>
        <v>#DIV/0!</v>
      </c>
      <c r="R43" s="171"/>
      <c r="S43" s="52"/>
      <c r="T43" s="52"/>
      <c r="U43" s="57"/>
      <c r="V43" s="102" t="e">
        <f t="shared" si="4"/>
        <v>#DIV/0!</v>
      </c>
      <c r="W43" s="157" t="e">
        <f t="shared" si="5"/>
        <v>#DIV/0!</v>
      </c>
      <c r="X43" s="171"/>
      <c r="Y43" s="52"/>
      <c r="Z43" s="52"/>
      <c r="AA43" s="57"/>
      <c r="AB43" s="102" t="e">
        <f t="shared" si="6"/>
        <v>#DIV/0!</v>
      </c>
      <c r="AC43" s="157" t="e">
        <f t="shared" si="7"/>
        <v>#DIV/0!</v>
      </c>
      <c r="AD43" s="102"/>
      <c r="AE43" s="157">
        <f t="shared" si="8"/>
        <v>0</v>
      </c>
      <c r="AF43" s="158" t="e">
        <f t="shared" si="9"/>
        <v>#DIV/0!</v>
      </c>
      <c r="AG43" s="172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200"/>
      <c r="D44" s="19"/>
      <c r="E44" s="204"/>
      <c r="F44" s="52"/>
      <c r="G44" s="52"/>
      <c r="H44" s="52"/>
      <c r="I44" s="53"/>
      <c r="J44" s="102" t="e">
        <f t="shared" si="0"/>
        <v>#DIV/0!</v>
      </c>
      <c r="K44" s="155" t="e">
        <f t="shared" si="1"/>
        <v>#DIV/0!</v>
      </c>
      <c r="L44" s="110"/>
      <c r="M44" s="111"/>
      <c r="N44" s="111"/>
      <c r="O44" s="112"/>
      <c r="P44" s="102" t="e">
        <f>AVERAGE(L44:O44)</f>
        <v>#DIV/0!</v>
      </c>
      <c r="Q44" s="159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57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57" t="e">
        <f t="shared" si="7"/>
        <v>#DIV/0!</v>
      </c>
      <c r="AD44" s="114"/>
      <c r="AE44" s="157">
        <f t="shared" si="8"/>
        <v>0</v>
      </c>
      <c r="AF44" s="158" t="e">
        <f t="shared" si="9"/>
        <v>#DIV/0!</v>
      </c>
      <c r="AG44" s="172"/>
      <c r="AH44" s="3">
        <f t="shared" si="11"/>
        <v>0</v>
      </c>
    </row>
    <row r="45" spans="2:34" ht="9.75" customHeight="1">
      <c r="B45" s="22">
        <v>38</v>
      </c>
      <c r="C45" s="200"/>
      <c r="D45" s="19"/>
      <c r="E45" s="204"/>
      <c r="F45" s="52"/>
      <c r="G45" s="52"/>
      <c r="H45" s="52"/>
      <c r="I45" s="53"/>
      <c r="J45" s="102" t="e">
        <f t="shared" si="0"/>
        <v>#DIV/0!</v>
      </c>
      <c r="K45" s="155" t="e">
        <f t="shared" si="1"/>
        <v>#DIV/0!</v>
      </c>
      <c r="L45" s="110"/>
      <c r="M45" s="111"/>
      <c r="N45" s="111"/>
      <c r="O45" s="112"/>
      <c r="P45" s="102" t="e">
        <f>AVERAGE(L45:O45)</f>
        <v>#DIV/0!</v>
      </c>
      <c r="Q45" s="159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57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57" t="e">
        <f t="shared" si="7"/>
        <v>#DIV/0!</v>
      </c>
      <c r="AD45" s="114"/>
      <c r="AE45" s="157">
        <f t="shared" si="8"/>
        <v>0</v>
      </c>
      <c r="AF45" s="158" t="e">
        <f>(K45+Q45+W45+AC45+AE45)</f>
        <v>#DIV/0!</v>
      </c>
      <c r="AG45" s="172"/>
      <c r="AH45" s="3">
        <f t="shared" si="11"/>
        <v>0</v>
      </c>
    </row>
    <row r="46" spans="2:34" ht="9.75" customHeight="1">
      <c r="B46" s="22">
        <v>39</v>
      </c>
      <c r="C46" s="200"/>
      <c r="D46" s="19"/>
      <c r="E46" s="204"/>
      <c r="F46" s="52"/>
      <c r="G46" s="52"/>
      <c r="H46" s="52"/>
      <c r="I46" s="53"/>
      <c r="J46" s="102" t="e">
        <f t="shared" si="0"/>
        <v>#DIV/0!</v>
      </c>
      <c r="K46" s="155" t="e">
        <f t="shared" si="1"/>
        <v>#DIV/0!</v>
      </c>
      <c r="L46" s="110"/>
      <c r="M46" s="111"/>
      <c r="N46" s="111"/>
      <c r="O46" s="112"/>
      <c r="P46" s="102" t="e">
        <f>AVERAGE(L46:O46)</f>
        <v>#DIV/0!</v>
      </c>
      <c r="Q46" s="159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57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57" t="e">
        <f t="shared" si="7"/>
        <v>#DIV/0!</v>
      </c>
      <c r="AD46" s="114"/>
      <c r="AE46" s="157">
        <f t="shared" si="8"/>
        <v>0</v>
      </c>
      <c r="AF46" s="158" t="e">
        <f>(K46+Q46+W46+AC46+AE46)</f>
        <v>#DIV/0!</v>
      </c>
      <c r="AG46" s="172"/>
      <c r="AH46" s="3">
        <f t="shared" si="11"/>
        <v>0</v>
      </c>
    </row>
    <row r="47" spans="2:34" ht="9.75" customHeight="1">
      <c r="B47" s="22">
        <v>40</v>
      </c>
      <c r="C47" s="201"/>
      <c r="D47" s="19"/>
      <c r="E47" s="204"/>
      <c r="F47" s="52"/>
      <c r="G47" s="52"/>
      <c r="H47" s="52"/>
      <c r="I47" s="53"/>
      <c r="J47" s="102" t="e">
        <f t="shared" si="0"/>
        <v>#DIV/0!</v>
      </c>
      <c r="K47" s="155" t="e">
        <f t="shared" si="1"/>
        <v>#DIV/0!</v>
      </c>
      <c r="L47" s="110"/>
      <c r="M47" s="111"/>
      <c r="N47" s="111"/>
      <c r="O47" s="112"/>
      <c r="P47" s="102" t="e">
        <f>AVERAGE(L47:O47)</f>
        <v>#DIV/0!</v>
      </c>
      <c r="Q47" s="159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57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57" t="e">
        <f t="shared" si="7"/>
        <v>#DIV/0!</v>
      </c>
      <c r="AD47" s="114"/>
      <c r="AE47" s="157">
        <f t="shared" si="8"/>
        <v>0</v>
      </c>
      <c r="AF47" s="158" t="e">
        <f>(K47+Q47+W47+AC47+AE47)</f>
        <v>#DIV/0!</v>
      </c>
      <c r="AG47" s="172"/>
      <c r="AH47" s="3">
        <f t="shared" si="11"/>
        <v>0</v>
      </c>
    </row>
    <row r="48" spans="2:33" ht="9.75" customHeight="1">
      <c r="B48" s="22">
        <v>41</v>
      </c>
      <c r="C48" s="201"/>
      <c r="D48" s="19"/>
      <c r="E48" s="204"/>
      <c r="F48" s="52"/>
      <c r="G48" s="52"/>
      <c r="H48" s="52"/>
      <c r="I48" s="53"/>
      <c r="J48" s="114"/>
      <c r="K48" s="120"/>
      <c r="L48" s="55"/>
      <c r="M48" s="54"/>
      <c r="N48" s="54"/>
      <c r="O48" s="116"/>
      <c r="P48" s="114"/>
      <c r="Q48" s="121"/>
      <c r="R48" s="56"/>
      <c r="S48" s="52"/>
      <c r="T48" s="52"/>
      <c r="U48" s="57"/>
      <c r="V48" s="114"/>
      <c r="W48" s="122"/>
      <c r="X48" s="56"/>
      <c r="Y48" s="52"/>
      <c r="Z48" s="52"/>
      <c r="AA48" s="57"/>
      <c r="AB48" s="114"/>
      <c r="AC48" s="122"/>
      <c r="AD48" s="114"/>
      <c r="AE48" s="122"/>
      <c r="AF48" s="58"/>
      <c r="AG48" s="172"/>
    </row>
    <row r="49" spans="2:33" ht="9.75" customHeight="1">
      <c r="B49" s="22">
        <v>42</v>
      </c>
      <c r="C49" s="201"/>
      <c r="D49" s="19"/>
      <c r="E49" s="204"/>
      <c r="F49" s="52"/>
      <c r="G49" s="52"/>
      <c r="H49" s="52"/>
      <c r="I49" s="53"/>
      <c r="J49" s="114"/>
      <c r="K49" s="120"/>
      <c r="L49" s="55"/>
      <c r="M49" s="54"/>
      <c r="N49" s="54"/>
      <c r="O49" s="116"/>
      <c r="P49" s="114"/>
      <c r="Q49" s="121"/>
      <c r="R49" s="56"/>
      <c r="S49" s="52"/>
      <c r="T49" s="52"/>
      <c r="U49" s="57"/>
      <c r="V49" s="114"/>
      <c r="W49" s="122"/>
      <c r="X49" s="56"/>
      <c r="Y49" s="52"/>
      <c r="Z49" s="52"/>
      <c r="AA49" s="57"/>
      <c r="AB49" s="114"/>
      <c r="AC49" s="122"/>
      <c r="AD49" s="114"/>
      <c r="AE49" s="122"/>
      <c r="AF49" s="58"/>
      <c r="AG49" s="172"/>
    </row>
    <row r="50" spans="2:33" ht="9.75" customHeight="1">
      <c r="B50" s="22">
        <v>43</v>
      </c>
      <c r="C50" s="201"/>
      <c r="D50" s="19"/>
      <c r="E50" s="204"/>
      <c r="F50" s="52"/>
      <c r="G50" s="52"/>
      <c r="H50" s="52"/>
      <c r="I50" s="53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172"/>
    </row>
    <row r="51" spans="2:33" ht="9.75" customHeight="1">
      <c r="B51" s="22">
        <v>44</v>
      </c>
      <c r="C51" s="201"/>
      <c r="D51" s="19"/>
      <c r="E51" s="204"/>
      <c r="F51" s="52"/>
      <c r="G51" s="52"/>
      <c r="H51" s="52"/>
      <c r="I51" s="53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172"/>
    </row>
    <row r="52" spans="2:33" ht="9.75" customHeight="1" thickBot="1">
      <c r="B52" s="84">
        <v>45</v>
      </c>
      <c r="C52" s="202"/>
      <c r="D52" s="20"/>
      <c r="E52" s="205"/>
      <c r="F52" s="61"/>
      <c r="G52" s="61"/>
      <c r="H52" s="61"/>
      <c r="I52" s="62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172"/>
    </row>
    <row r="53" spans="2:33" ht="13.5" customHeight="1" thickBot="1">
      <c r="B53" s="11"/>
      <c r="C53" s="11"/>
      <c r="D53" s="11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292" t="s">
        <v>61</v>
      </c>
      <c r="Y53" s="293"/>
      <c r="Z53" s="293"/>
      <c r="AA53" s="293"/>
      <c r="AB53" s="293"/>
      <c r="AC53" s="293"/>
      <c r="AD53" s="293"/>
      <c r="AE53" s="294"/>
      <c r="AF53" s="161"/>
      <c r="AG53" s="31" t="e">
        <f>SUM(AH8:AH52)</f>
        <v>#DIV/0!</v>
      </c>
    </row>
    <row r="54" spans="2:33" ht="9.75" customHeight="1" thickBot="1">
      <c r="B54" s="35"/>
      <c r="C54" s="35"/>
      <c r="D54" s="35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295" t="s">
        <v>62</v>
      </c>
      <c r="Y54" s="296"/>
      <c r="Z54" s="296"/>
      <c r="AA54" s="296"/>
      <c r="AB54" s="296"/>
      <c r="AC54" s="296"/>
      <c r="AD54" s="296"/>
      <c r="AE54" s="296"/>
      <c r="AF54" s="163"/>
      <c r="AG54" s="173" t="e">
        <f>AG53/36</f>
        <v>#DIV/0!</v>
      </c>
    </row>
    <row r="55" spans="2:33" ht="9.75" customHeight="1" thickBot="1">
      <c r="B55" s="35"/>
      <c r="C55" s="35"/>
      <c r="D55" s="41"/>
      <c r="E55" s="164"/>
      <c r="F55" s="164"/>
      <c r="G55" s="164"/>
      <c r="H55" s="162"/>
      <c r="I55" s="162"/>
      <c r="J55" s="165"/>
      <c r="K55" s="164"/>
      <c r="L55" s="164"/>
      <c r="M55" s="164"/>
      <c r="N55" s="164"/>
      <c r="O55" s="164"/>
      <c r="Q55" s="162"/>
      <c r="R55" s="164"/>
      <c r="S55" s="164"/>
      <c r="T55" s="164"/>
      <c r="U55" s="164"/>
      <c r="V55" s="164"/>
      <c r="W55" s="162"/>
      <c r="X55" s="166"/>
      <c r="Y55" s="166"/>
      <c r="Z55" s="166"/>
      <c r="AA55" s="166"/>
      <c r="AB55" s="166"/>
      <c r="AC55" s="166"/>
      <c r="AD55" s="166"/>
      <c r="AE55" s="166"/>
      <c r="AF55" s="166"/>
      <c r="AG55" s="12"/>
    </row>
    <row r="56" spans="2:26" ht="12.75">
      <c r="B56" s="40"/>
      <c r="C56" s="40"/>
      <c r="D56" s="40"/>
      <c r="E56" s="167" t="s">
        <v>65</v>
      </c>
      <c r="F56" s="168"/>
      <c r="G56" s="168"/>
      <c r="H56" s="168"/>
      <c r="I56" s="168"/>
      <c r="J56" s="168"/>
      <c r="K56" s="162" t="s">
        <v>64</v>
      </c>
      <c r="M56" s="168"/>
      <c r="N56" s="168"/>
      <c r="O56" s="168"/>
      <c r="P56" s="168"/>
      <c r="Q56" s="168"/>
      <c r="R56" s="169" t="s">
        <v>66</v>
      </c>
      <c r="T56" s="169"/>
      <c r="U56" s="169"/>
      <c r="V56" s="169"/>
      <c r="W56" s="169"/>
      <c r="X56" s="170"/>
      <c r="Y56" s="170"/>
      <c r="Z56" s="170"/>
    </row>
    <row r="57" spans="2:23" ht="12.75">
      <c r="B57" s="40"/>
      <c r="C57" s="40"/>
      <c r="D57" s="40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</row>
  </sheetData>
  <sheetProtection password="D8A3" sheet="1" objects="1" scenarios="1"/>
  <protectedRanges>
    <protectedRange sqref="U3 D4 S4" name="Rango3"/>
    <protectedRange sqref="D4 S4 X8:AA49 C44:C49 L8:O49 R8:U49 AD8:AD49 AG8:AG52 D8:I49" name="Rango1"/>
    <protectedRange sqref="AF53:AG54" name="Rango2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X8:AA49 L8:O49 R8:U49 AD8:AD49 E8:I49">
    <cfRule type="cellIs" priority="3" dxfId="0" operator="lessThan" stopIfTrue="1">
      <formula>1</formula>
    </cfRule>
    <cfRule type="cellIs" priority="4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00390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0.7109375" style="3" customWidth="1"/>
    <col min="34" max="34" width="4.140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74</v>
      </c>
      <c r="C3" s="245"/>
      <c r="D3" s="85" t="s">
        <v>18</v>
      </c>
      <c r="E3" s="86"/>
      <c r="F3" s="246" t="s">
        <v>75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52"/>
      <c r="T4" s="269"/>
      <c r="U4" s="269"/>
      <c r="V4" s="269"/>
      <c r="W4" s="269"/>
      <c r="X4" s="269"/>
      <c r="Y4" s="269"/>
      <c r="Z4" s="269"/>
      <c r="AA4" s="269"/>
      <c r="AB4" s="269"/>
      <c r="AC4" s="253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317"/>
      <c r="E7" s="222">
        <v>1</v>
      </c>
      <c r="F7" s="223">
        <v>2</v>
      </c>
      <c r="G7" s="223">
        <v>3</v>
      </c>
      <c r="H7" s="223">
        <v>4</v>
      </c>
      <c r="I7" s="228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194" t="s">
        <v>203</v>
      </c>
      <c r="D8" s="225"/>
      <c r="E8" s="229"/>
      <c r="F8" s="230"/>
      <c r="G8" s="231"/>
      <c r="H8" s="231"/>
      <c r="I8" s="232"/>
      <c r="J8" s="102" t="e">
        <f>AVERAGE(E8:I8)</f>
        <v>#DIV/0!</v>
      </c>
      <c r="K8" s="103" t="e">
        <f>(J8*0.3)</f>
        <v>#DIV/0!</v>
      </c>
      <c r="L8" s="17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174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174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58" t="e">
        <f>(K8+Q8+W8+AC8+AE8)</f>
        <v>#DIV/0!</v>
      </c>
      <c r="AG8" s="172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195" t="s">
        <v>204</v>
      </c>
      <c r="D9" s="225"/>
      <c r="E9" s="233"/>
      <c r="F9" s="224"/>
      <c r="G9" s="52"/>
      <c r="H9" s="52"/>
      <c r="I9" s="57"/>
      <c r="J9" s="102" t="e">
        <f aca="true" t="shared" si="0" ref="J9:J47">AVERAGE(E9:I9)</f>
        <v>#DIV/0!</v>
      </c>
      <c r="K9" s="103" t="e">
        <f aca="true" t="shared" si="1" ref="K9:K47">(J9*0.3)</f>
        <v>#DIV/0!</v>
      </c>
      <c r="L9" s="174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47">(P9*0.3)</f>
        <v>#DIV/0!</v>
      </c>
      <c r="R9" s="174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47">(V9*0.2)</f>
        <v>#DIV/0!</v>
      </c>
      <c r="X9" s="174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7">(AB9*0.1)</f>
        <v>#DIV/0!</v>
      </c>
      <c r="AD9" s="102"/>
      <c r="AE9" s="108">
        <f aca="true" t="shared" si="8" ref="AE9:AE47">(AD9*0.1)</f>
        <v>0</v>
      </c>
      <c r="AF9" s="158" t="e">
        <f aca="true" t="shared" si="9" ref="AF9:AF42">(K9+Q9+W9+AC9+AE9)</f>
        <v>#DIV/0!</v>
      </c>
      <c r="AG9" s="172" t="e">
        <f aca="true" t="shared" si="10" ref="AG9:AG42">IF(AF9&lt;3,"BAJO",IF(AF9&lt;4,"BASICO",IF(AF9&lt;4.6,"ALTO","SUPERIOR")))</f>
        <v>#DIV/0!</v>
      </c>
      <c r="AH9" s="3" t="e">
        <f aca="true" t="shared" si="11" ref="AH9:AH47">IF(AG9="bajo",1,0)</f>
        <v>#DIV/0!</v>
      </c>
    </row>
    <row r="10" spans="2:34" ht="9.75" customHeight="1">
      <c r="B10" s="22">
        <v>3</v>
      </c>
      <c r="C10" s="195" t="s">
        <v>205</v>
      </c>
      <c r="D10" s="225"/>
      <c r="E10" s="233"/>
      <c r="F10" s="224"/>
      <c r="G10" s="52"/>
      <c r="H10" s="52"/>
      <c r="I10" s="57"/>
      <c r="J10" s="102" t="e">
        <f t="shared" si="0"/>
        <v>#DIV/0!</v>
      </c>
      <c r="K10" s="103" t="e">
        <f t="shared" si="1"/>
        <v>#DIV/0!</v>
      </c>
      <c r="L10" s="174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174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174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02"/>
      <c r="AE10" s="108">
        <f t="shared" si="8"/>
        <v>0</v>
      </c>
      <c r="AF10" s="158" t="e">
        <f t="shared" si="9"/>
        <v>#DIV/0!</v>
      </c>
      <c r="AG10" s="172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195" t="s">
        <v>206</v>
      </c>
      <c r="D11" s="225"/>
      <c r="E11" s="233"/>
      <c r="F11" s="224"/>
      <c r="G11" s="52"/>
      <c r="H11" s="52"/>
      <c r="I11" s="57"/>
      <c r="J11" s="102" t="e">
        <f t="shared" si="0"/>
        <v>#DIV/0!</v>
      </c>
      <c r="K11" s="103" t="e">
        <f t="shared" si="1"/>
        <v>#DIV/0!</v>
      </c>
      <c r="L11" s="174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174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174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02"/>
      <c r="AE11" s="108">
        <f t="shared" si="8"/>
        <v>0</v>
      </c>
      <c r="AF11" s="158" t="e">
        <f t="shared" si="9"/>
        <v>#DIV/0!</v>
      </c>
      <c r="AG11" s="172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196" t="s">
        <v>207</v>
      </c>
      <c r="D12" s="225"/>
      <c r="E12" s="233"/>
      <c r="F12" s="224"/>
      <c r="G12" s="52"/>
      <c r="H12" s="52"/>
      <c r="I12" s="57"/>
      <c r="J12" s="102" t="e">
        <f t="shared" si="0"/>
        <v>#DIV/0!</v>
      </c>
      <c r="K12" s="103" t="e">
        <f t="shared" si="1"/>
        <v>#DIV/0!</v>
      </c>
      <c r="L12" s="174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174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174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02"/>
      <c r="AE12" s="108">
        <f t="shared" si="8"/>
        <v>0</v>
      </c>
      <c r="AF12" s="158" t="e">
        <f t="shared" si="9"/>
        <v>#DIV/0!</v>
      </c>
      <c r="AG12" s="172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195" t="s">
        <v>208</v>
      </c>
      <c r="D13" s="225"/>
      <c r="E13" s="233"/>
      <c r="F13" s="224"/>
      <c r="G13" s="52"/>
      <c r="H13" s="52"/>
      <c r="I13" s="57"/>
      <c r="J13" s="102" t="e">
        <f t="shared" si="0"/>
        <v>#DIV/0!</v>
      </c>
      <c r="K13" s="103" t="e">
        <f t="shared" si="1"/>
        <v>#DIV/0!</v>
      </c>
      <c r="L13" s="174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174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174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02"/>
      <c r="AE13" s="108">
        <f t="shared" si="8"/>
        <v>0</v>
      </c>
      <c r="AF13" s="158" t="e">
        <f t="shared" si="9"/>
        <v>#DIV/0!</v>
      </c>
      <c r="AG13" s="172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195" t="s">
        <v>209</v>
      </c>
      <c r="D14" s="225"/>
      <c r="E14" s="233"/>
      <c r="F14" s="224"/>
      <c r="G14" s="52"/>
      <c r="H14" s="52"/>
      <c r="I14" s="57"/>
      <c r="J14" s="102" t="e">
        <f t="shared" si="0"/>
        <v>#DIV/0!</v>
      </c>
      <c r="K14" s="103" t="e">
        <f t="shared" si="1"/>
        <v>#DIV/0!</v>
      </c>
      <c r="L14" s="174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174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174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02"/>
      <c r="AE14" s="108">
        <f t="shared" si="8"/>
        <v>0</v>
      </c>
      <c r="AF14" s="158" t="e">
        <f t="shared" si="9"/>
        <v>#DIV/0!</v>
      </c>
      <c r="AG14" s="172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195" t="s">
        <v>210</v>
      </c>
      <c r="D15" s="225"/>
      <c r="E15" s="233"/>
      <c r="F15" s="224"/>
      <c r="G15" s="52"/>
      <c r="H15" s="52"/>
      <c r="I15" s="57"/>
      <c r="J15" s="102" t="e">
        <f t="shared" si="0"/>
        <v>#DIV/0!</v>
      </c>
      <c r="K15" s="103" t="e">
        <f t="shared" si="1"/>
        <v>#DIV/0!</v>
      </c>
      <c r="L15" s="174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174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174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02"/>
      <c r="AE15" s="108">
        <f t="shared" si="8"/>
        <v>0</v>
      </c>
      <c r="AF15" s="158" t="e">
        <f t="shared" si="9"/>
        <v>#DIV/0!</v>
      </c>
      <c r="AG15" s="172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195" t="s">
        <v>211</v>
      </c>
      <c r="D16" s="225"/>
      <c r="E16" s="233"/>
      <c r="F16" s="224"/>
      <c r="G16" s="52"/>
      <c r="H16" s="52"/>
      <c r="I16" s="57"/>
      <c r="J16" s="102" t="e">
        <f t="shared" si="0"/>
        <v>#DIV/0!</v>
      </c>
      <c r="K16" s="103" t="e">
        <f t="shared" si="1"/>
        <v>#DIV/0!</v>
      </c>
      <c r="L16" s="174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174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174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02"/>
      <c r="AE16" s="108">
        <f t="shared" si="8"/>
        <v>0</v>
      </c>
      <c r="AF16" s="158" t="e">
        <f t="shared" si="9"/>
        <v>#DIV/0!</v>
      </c>
      <c r="AG16" s="172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195" t="s">
        <v>212</v>
      </c>
      <c r="D17" s="225"/>
      <c r="E17" s="233"/>
      <c r="F17" s="224"/>
      <c r="G17" s="52"/>
      <c r="H17" s="52"/>
      <c r="I17" s="57"/>
      <c r="J17" s="102" t="e">
        <f t="shared" si="0"/>
        <v>#DIV/0!</v>
      </c>
      <c r="K17" s="103" t="e">
        <f t="shared" si="1"/>
        <v>#DIV/0!</v>
      </c>
      <c r="L17" s="174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174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174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02"/>
      <c r="AE17" s="108">
        <f t="shared" si="8"/>
        <v>0</v>
      </c>
      <c r="AF17" s="158" t="e">
        <f t="shared" si="9"/>
        <v>#DIV/0!</v>
      </c>
      <c r="AG17" s="172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195" t="s">
        <v>213</v>
      </c>
      <c r="D18" s="225"/>
      <c r="E18" s="233"/>
      <c r="F18" s="224"/>
      <c r="G18" s="52"/>
      <c r="H18" s="52"/>
      <c r="I18" s="57"/>
      <c r="J18" s="102" t="e">
        <f t="shared" si="0"/>
        <v>#DIV/0!</v>
      </c>
      <c r="K18" s="103" t="e">
        <f t="shared" si="1"/>
        <v>#DIV/0!</v>
      </c>
      <c r="L18" s="174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174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174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02"/>
      <c r="AE18" s="108">
        <f t="shared" si="8"/>
        <v>0</v>
      </c>
      <c r="AF18" s="158" t="e">
        <f t="shared" si="9"/>
        <v>#DIV/0!</v>
      </c>
      <c r="AG18" s="172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195" t="s">
        <v>214</v>
      </c>
      <c r="D19" s="225"/>
      <c r="E19" s="233"/>
      <c r="F19" s="224"/>
      <c r="G19" s="52"/>
      <c r="H19" s="52"/>
      <c r="I19" s="57"/>
      <c r="J19" s="102" t="e">
        <f t="shared" si="0"/>
        <v>#DIV/0!</v>
      </c>
      <c r="K19" s="103" t="e">
        <f t="shared" si="1"/>
        <v>#DIV/0!</v>
      </c>
      <c r="L19" s="174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174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174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02"/>
      <c r="AE19" s="108">
        <f t="shared" si="8"/>
        <v>0</v>
      </c>
      <c r="AF19" s="158" t="e">
        <f t="shared" si="9"/>
        <v>#DIV/0!</v>
      </c>
      <c r="AG19" s="172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196" t="s">
        <v>215</v>
      </c>
      <c r="D20" s="225"/>
      <c r="E20" s="233"/>
      <c r="F20" s="224"/>
      <c r="G20" s="52"/>
      <c r="H20" s="52"/>
      <c r="I20" s="57"/>
      <c r="J20" s="102" t="e">
        <f t="shared" si="0"/>
        <v>#DIV/0!</v>
      </c>
      <c r="K20" s="103" t="e">
        <f t="shared" si="1"/>
        <v>#DIV/0!</v>
      </c>
      <c r="L20" s="174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174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174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02"/>
      <c r="AE20" s="108">
        <f t="shared" si="8"/>
        <v>0</v>
      </c>
      <c r="AF20" s="158" t="e">
        <f t="shared" si="9"/>
        <v>#DIV/0!</v>
      </c>
      <c r="AG20" s="172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195" t="s">
        <v>216</v>
      </c>
      <c r="D21" s="225"/>
      <c r="E21" s="233"/>
      <c r="F21" s="224"/>
      <c r="G21" s="52"/>
      <c r="H21" s="52"/>
      <c r="I21" s="57"/>
      <c r="J21" s="102" t="e">
        <f t="shared" si="0"/>
        <v>#DIV/0!</v>
      </c>
      <c r="K21" s="103" t="e">
        <f t="shared" si="1"/>
        <v>#DIV/0!</v>
      </c>
      <c r="L21" s="174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174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174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02"/>
      <c r="AE21" s="108">
        <f t="shared" si="8"/>
        <v>0</v>
      </c>
      <c r="AF21" s="158" t="e">
        <f t="shared" si="9"/>
        <v>#DIV/0!</v>
      </c>
      <c r="AG21" s="172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195" t="s">
        <v>217</v>
      </c>
      <c r="D22" s="225"/>
      <c r="E22" s="233"/>
      <c r="F22" s="224"/>
      <c r="G22" s="52"/>
      <c r="H22" s="52"/>
      <c r="I22" s="57"/>
      <c r="J22" s="102" t="e">
        <f t="shared" si="0"/>
        <v>#DIV/0!</v>
      </c>
      <c r="K22" s="103" t="e">
        <f t="shared" si="1"/>
        <v>#DIV/0!</v>
      </c>
      <c r="L22" s="174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174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174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02"/>
      <c r="AE22" s="108">
        <f t="shared" si="8"/>
        <v>0</v>
      </c>
      <c r="AF22" s="158" t="e">
        <f t="shared" si="9"/>
        <v>#DIV/0!</v>
      </c>
      <c r="AG22" s="172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195" t="s">
        <v>218</v>
      </c>
      <c r="D23" s="225"/>
      <c r="E23" s="233"/>
      <c r="F23" s="224"/>
      <c r="G23" s="52"/>
      <c r="H23" s="52"/>
      <c r="I23" s="57"/>
      <c r="J23" s="102" t="e">
        <f t="shared" si="0"/>
        <v>#DIV/0!</v>
      </c>
      <c r="K23" s="103" t="e">
        <f t="shared" si="1"/>
        <v>#DIV/0!</v>
      </c>
      <c r="L23" s="174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174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174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02"/>
      <c r="AE23" s="108">
        <f t="shared" si="8"/>
        <v>0</v>
      </c>
      <c r="AF23" s="158" t="e">
        <f t="shared" si="9"/>
        <v>#DIV/0!</v>
      </c>
      <c r="AG23" s="172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195" t="s">
        <v>219</v>
      </c>
      <c r="D24" s="225"/>
      <c r="E24" s="234"/>
      <c r="F24" s="224"/>
      <c r="G24" s="52"/>
      <c r="H24" s="52"/>
      <c r="I24" s="57"/>
      <c r="J24" s="102" t="e">
        <f t="shared" si="0"/>
        <v>#DIV/0!</v>
      </c>
      <c r="K24" s="103" t="e">
        <f t="shared" si="1"/>
        <v>#DIV/0!</v>
      </c>
      <c r="L24" s="174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174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174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02"/>
      <c r="AE24" s="108">
        <f t="shared" si="8"/>
        <v>0</v>
      </c>
      <c r="AF24" s="158" t="e">
        <f t="shared" si="9"/>
        <v>#DIV/0!</v>
      </c>
      <c r="AG24" s="172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195" t="s">
        <v>220</v>
      </c>
      <c r="D25" s="225"/>
      <c r="E25" s="233"/>
      <c r="F25" s="224"/>
      <c r="G25" s="52"/>
      <c r="H25" s="52"/>
      <c r="I25" s="57"/>
      <c r="J25" s="102" t="e">
        <f t="shared" si="0"/>
        <v>#DIV/0!</v>
      </c>
      <c r="K25" s="103" t="e">
        <f t="shared" si="1"/>
        <v>#DIV/0!</v>
      </c>
      <c r="L25" s="174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174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174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02"/>
      <c r="AE25" s="108">
        <f t="shared" si="8"/>
        <v>0</v>
      </c>
      <c r="AF25" s="158" t="e">
        <f t="shared" si="9"/>
        <v>#DIV/0!</v>
      </c>
      <c r="AG25" s="172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195" t="s">
        <v>221</v>
      </c>
      <c r="D26" s="225"/>
      <c r="E26" s="233"/>
      <c r="F26" s="224"/>
      <c r="G26" s="52"/>
      <c r="H26" s="52"/>
      <c r="I26" s="57"/>
      <c r="J26" s="102" t="e">
        <f t="shared" si="0"/>
        <v>#DIV/0!</v>
      </c>
      <c r="K26" s="103" t="e">
        <f t="shared" si="1"/>
        <v>#DIV/0!</v>
      </c>
      <c r="L26" s="174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174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174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02"/>
      <c r="AE26" s="108">
        <f t="shared" si="8"/>
        <v>0</v>
      </c>
      <c r="AF26" s="158" t="e">
        <f t="shared" si="9"/>
        <v>#DIV/0!</v>
      </c>
      <c r="AG26" s="172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195" t="s">
        <v>222</v>
      </c>
      <c r="D27" s="225"/>
      <c r="E27" s="235"/>
      <c r="F27" s="224"/>
      <c r="G27" s="52"/>
      <c r="H27" s="52"/>
      <c r="I27" s="57"/>
      <c r="J27" s="102" t="e">
        <f t="shared" si="0"/>
        <v>#DIV/0!</v>
      </c>
      <c r="K27" s="103" t="e">
        <f t="shared" si="1"/>
        <v>#DIV/0!</v>
      </c>
      <c r="L27" s="174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174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174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02"/>
      <c r="AE27" s="108">
        <f t="shared" si="8"/>
        <v>0</v>
      </c>
      <c r="AF27" s="158" t="e">
        <f t="shared" si="9"/>
        <v>#DIV/0!</v>
      </c>
      <c r="AG27" s="172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195" t="s">
        <v>223</v>
      </c>
      <c r="D28" s="225"/>
      <c r="E28" s="235"/>
      <c r="F28" s="224"/>
      <c r="G28" s="52"/>
      <c r="H28" s="52"/>
      <c r="I28" s="57"/>
      <c r="J28" s="102" t="e">
        <f t="shared" si="0"/>
        <v>#DIV/0!</v>
      </c>
      <c r="K28" s="103" t="e">
        <f t="shared" si="1"/>
        <v>#DIV/0!</v>
      </c>
      <c r="L28" s="174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174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174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02"/>
      <c r="AE28" s="108">
        <f t="shared" si="8"/>
        <v>0</v>
      </c>
      <c r="AF28" s="158" t="e">
        <f t="shared" si="9"/>
        <v>#DIV/0!</v>
      </c>
      <c r="AG28" s="172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195" t="s">
        <v>224</v>
      </c>
      <c r="D29" s="225"/>
      <c r="E29" s="235"/>
      <c r="F29" s="224"/>
      <c r="G29" s="52"/>
      <c r="H29" s="52"/>
      <c r="I29" s="57"/>
      <c r="J29" s="102" t="e">
        <f t="shared" si="0"/>
        <v>#DIV/0!</v>
      </c>
      <c r="K29" s="103" t="e">
        <f t="shared" si="1"/>
        <v>#DIV/0!</v>
      </c>
      <c r="L29" s="174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174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174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02"/>
      <c r="AE29" s="108">
        <f t="shared" si="8"/>
        <v>0</v>
      </c>
      <c r="AF29" s="158" t="e">
        <f t="shared" si="9"/>
        <v>#DIV/0!</v>
      </c>
      <c r="AG29" s="172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195" t="s">
        <v>225</v>
      </c>
      <c r="D30" s="225"/>
      <c r="E30" s="235"/>
      <c r="F30" s="224"/>
      <c r="G30" s="52"/>
      <c r="H30" s="52"/>
      <c r="I30" s="57"/>
      <c r="J30" s="102" t="e">
        <f t="shared" si="0"/>
        <v>#DIV/0!</v>
      </c>
      <c r="K30" s="103" t="e">
        <f t="shared" si="1"/>
        <v>#DIV/0!</v>
      </c>
      <c r="L30" s="174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174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174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02"/>
      <c r="AE30" s="108">
        <f t="shared" si="8"/>
        <v>0</v>
      </c>
      <c r="AF30" s="158" t="e">
        <f t="shared" si="9"/>
        <v>#DIV/0!</v>
      </c>
      <c r="AG30" s="172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195" t="s">
        <v>226</v>
      </c>
      <c r="D31" s="225"/>
      <c r="E31" s="235"/>
      <c r="F31" s="224"/>
      <c r="G31" s="52"/>
      <c r="H31" s="52"/>
      <c r="I31" s="57"/>
      <c r="J31" s="102" t="e">
        <f t="shared" si="0"/>
        <v>#DIV/0!</v>
      </c>
      <c r="K31" s="103" t="e">
        <f t="shared" si="1"/>
        <v>#DIV/0!</v>
      </c>
      <c r="L31" s="174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174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174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02"/>
      <c r="AE31" s="108">
        <f t="shared" si="8"/>
        <v>0</v>
      </c>
      <c r="AF31" s="158" t="e">
        <f t="shared" si="9"/>
        <v>#DIV/0!</v>
      </c>
      <c r="AG31" s="172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196" t="s">
        <v>227</v>
      </c>
      <c r="D32" s="225"/>
      <c r="E32" s="236"/>
      <c r="F32" s="175"/>
      <c r="G32" s="52"/>
      <c r="H32" s="52"/>
      <c r="I32" s="57"/>
      <c r="J32" s="102" t="e">
        <f t="shared" si="0"/>
        <v>#DIV/0!</v>
      </c>
      <c r="K32" s="103" t="e">
        <f t="shared" si="1"/>
        <v>#DIV/0!</v>
      </c>
      <c r="L32" s="175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174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174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02"/>
      <c r="AE32" s="108">
        <f t="shared" si="8"/>
        <v>0</v>
      </c>
      <c r="AF32" s="158" t="e">
        <f t="shared" si="9"/>
        <v>#DIV/0!</v>
      </c>
      <c r="AG32" s="172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195" t="s">
        <v>228</v>
      </c>
      <c r="D33" s="225"/>
      <c r="E33" s="235"/>
      <c r="F33" s="224"/>
      <c r="G33" s="52"/>
      <c r="H33" s="52"/>
      <c r="I33" s="57"/>
      <c r="J33" s="102" t="e">
        <f t="shared" si="0"/>
        <v>#DIV/0!</v>
      </c>
      <c r="K33" s="103" t="e">
        <f t="shared" si="1"/>
        <v>#DIV/0!</v>
      </c>
      <c r="L33" s="174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174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174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02"/>
      <c r="AE33" s="108">
        <f t="shared" si="8"/>
        <v>0</v>
      </c>
      <c r="AF33" s="158" t="e">
        <f t="shared" si="9"/>
        <v>#DIV/0!</v>
      </c>
      <c r="AG33" s="172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196" t="s">
        <v>229</v>
      </c>
      <c r="D34" s="225"/>
      <c r="E34" s="235"/>
      <c r="F34" s="224"/>
      <c r="G34" s="52"/>
      <c r="H34" s="52"/>
      <c r="I34" s="57"/>
      <c r="J34" s="102" t="e">
        <f t="shared" si="0"/>
        <v>#DIV/0!</v>
      </c>
      <c r="K34" s="103" t="e">
        <f t="shared" si="1"/>
        <v>#DIV/0!</v>
      </c>
      <c r="L34" s="174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174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174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02"/>
      <c r="AE34" s="108">
        <f t="shared" si="8"/>
        <v>0</v>
      </c>
      <c r="AF34" s="158" t="e">
        <f t="shared" si="9"/>
        <v>#DIV/0!</v>
      </c>
      <c r="AG34" s="172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197" t="s">
        <v>230</v>
      </c>
      <c r="D35" s="225"/>
      <c r="E35" s="235"/>
      <c r="F35" s="224"/>
      <c r="G35" s="52"/>
      <c r="H35" s="52"/>
      <c r="I35" s="57"/>
      <c r="J35" s="102" t="e">
        <f t="shared" si="0"/>
        <v>#DIV/0!</v>
      </c>
      <c r="K35" s="103" t="e">
        <f t="shared" si="1"/>
        <v>#DIV/0!</v>
      </c>
      <c r="L35" s="174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174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174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02"/>
      <c r="AE35" s="108">
        <f t="shared" si="8"/>
        <v>0</v>
      </c>
      <c r="AF35" s="158" t="e">
        <f t="shared" si="9"/>
        <v>#DIV/0!</v>
      </c>
      <c r="AG35" s="172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195" t="s">
        <v>231</v>
      </c>
      <c r="D36" s="225"/>
      <c r="E36" s="235"/>
      <c r="F36" s="224"/>
      <c r="G36" s="52"/>
      <c r="H36" s="52"/>
      <c r="I36" s="57"/>
      <c r="J36" s="102" t="e">
        <f t="shared" si="0"/>
        <v>#DIV/0!</v>
      </c>
      <c r="K36" s="103" t="e">
        <f t="shared" si="1"/>
        <v>#DIV/0!</v>
      </c>
      <c r="L36" s="174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174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174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02"/>
      <c r="AE36" s="108">
        <f t="shared" si="8"/>
        <v>0</v>
      </c>
      <c r="AF36" s="158" t="e">
        <f t="shared" si="9"/>
        <v>#DIV/0!</v>
      </c>
      <c r="AG36" s="172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195" t="s">
        <v>232</v>
      </c>
      <c r="D37" s="225"/>
      <c r="E37" s="235"/>
      <c r="F37" s="224"/>
      <c r="G37" s="52"/>
      <c r="H37" s="52"/>
      <c r="I37" s="57"/>
      <c r="J37" s="102" t="e">
        <f t="shared" si="0"/>
        <v>#DIV/0!</v>
      </c>
      <c r="K37" s="103" t="e">
        <f t="shared" si="1"/>
        <v>#DIV/0!</v>
      </c>
      <c r="L37" s="174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174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174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02"/>
      <c r="AE37" s="108">
        <f t="shared" si="8"/>
        <v>0</v>
      </c>
      <c r="AF37" s="158" t="e">
        <f t="shared" si="9"/>
        <v>#DIV/0!</v>
      </c>
      <c r="AG37" s="172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195" t="s">
        <v>233</v>
      </c>
      <c r="D38" s="225"/>
      <c r="E38" s="235"/>
      <c r="F38" s="224"/>
      <c r="G38" s="52"/>
      <c r="H38" s="52"/>
      <c r="I38" s="57"/>
      <c r="J38" s="102" t="e">
        <f t="shared" si="0"/>
        <v>#DIV/0!</v>
      </c>
      <c r="K38" s="103" t="e">
        <f t="shared" si="1"/>
        <v>#DIV/0!</v>
      </c>
      <c r="L38" s="174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174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174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02"/>
      <c r="AE38" s="108">
        <f t="shared" si="8"/>
        <v>0</v>
      </c>
      <c r="AF38" s="158" t="e">
        <f t="shared" si="9"/>
        <v>#DIV/0!</v>
      </c>
      <c r="AG38" s="172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195" t="s">
        <v>234</v>
      </c>
      <c r="D39" s="225"/>
      <c r="E39" s="235"/>
      <c r="F39" s="224"/>
      <c r="G39" s="52"/>
      <c r="H39" s="52"/>
      <c r="I39" s="57"/>
      <c r="J39" s="102" t="e">
        <f t="shared" si="0"/>
        <v>#DIV/0!</v>
      </c>
      <c r="K39" s="103" t="e">
        <f t="shared" si="1"/>
        <v>#DIV/0!</v>
      </c>
      <c r="L39" s="174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174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174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02"/>
      <c r="AE39" s="108">
        <f t="shared" si="8"/>
        <v>0</v>
      </c>
      <c r="AF39" s="158" t="e">
        <f t="shared" si="9"/>
        <v>#DIV/0!</v>
      </c>
      <c r="AG39" s="172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195" t="s">
        <v>235</v>
      </c>
      <c r="D40" s="225"/>
      <c r="E40" s="235"/>
      <c r="F40" s="224"/>
      <c r="G40" s="52"/>
      <c r="H40" s="52"/>
      <c r="I40" s="57"/>
      <c r="J40" s="102" t="e">
        <f t="shared" si="0"/>
        <v>#DIV/0!</v>
      </c>
      <c r="K40" s="103" t="e">
        <f t="shared" si="1"/>
        <v>#DIV/0!</v>
      </c>
      <c r="L40" s="174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174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174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02"/>
      <c r="AE40" s="108">
        <f t="shared" si="8"/>
        <v>0</v>
      </c>
      <c r="AF40" s="158" t="e">
        <f t="shared" si="9"/>
        <v>#DIV/0!</v>
      </c>
      <c r="AG40" s="172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195" t="s">
        <v>236</v>
      </c>
      <c r="D41" s="225"/>
      <c r="E41" s="235"/>
      <c r="F41" s="224"/>
      <c r="G41" s="52"/>
      <c r="H41" s="52"/>
      <c r="I41" s="57"/>
      <c r="J41" s="102" t="e">
        <f t="shared" si="0"/>
        <v>#DIV/0!</v>
      </c>
      <c r="K41" s="103" t="e">
        <f t="shared" si="1"/>
        <v>#DIV/0!</v>
      </c>
      <c r="L41" s="174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174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174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02"/>
      <c r="AE41" s="108">
        <f t="shared" si="8"/>
        <v>0</v>
      </c>
      <c r="AF41" s="158" t="e">
        <f t="shared" si="9"/>
        <v>#DIV/0!</v>
      </c>
      <c r="AG41" s="172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195" t="s">
        <v>237</v>
      </c>
      <c r="D42" s="225"/>
      <c r="E42" s="235"/>
      <c r="F42" s="224"/>
      <c r="G42" s="52"/>
      <c r="H42" s="52"/>
      <c r="I42" s="57"/>
      <c r="J42" s="102" t="e">
        <f t="shared" si="0"/>
        <v>#DIV/0!</v>
      </c>
      <c r="K42" s="103" t="e">
        <f t="shared" si="1"/>
        <v>#DIV/0!</v>
      </c>
      <c r="L42" s="174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174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174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02"/>
      <c r="AE42" s="108">
        <f t="shared" si="8"/>
        <v>0</v>
      </c>
      <c r="AF42" s="158" t="e">
        <f t="shared" si="9"/>
        <v>#DIV/0!</v>
      </c>
      <c r="AG42" s="172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195"/>
      <c r="D43" s="225"/>
      <c r="E43" s="233"/>
      <c r="F43" s="52"/>
      <c r="G43" s="52"/>
      <c r="H43" s="52"/>
      <c r="I43" s="57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174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/>
      <c r="AG43" s="172"/>
      <c r="AH43" s="3">
        <f t="shared" si="11"/>
        <v>0</v>
      </c>
    </row>
    <row r="44" spans="2:34" ht="9.75" customHeight="1">
      <c r="B44" s="22">
        <v>37</v>
      </c>
      <c r="C44" s="74"/>
      <c r="D44" s="226"/>
      <c r="E44" s="51"/>
      <c r="F44" s="52"/>
      <c r="G44" s="52"/>
      <c r="H44" s="52"/>
      <c r="I44" s="57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174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/>
      <c r="AG44" s="172"/>
      <c r="AH44" s="3">
        <f t="shared" si="11"/>
        <v>0</v>
      </c>
    </row>
    <row r="45" spans="2:34" ht="9.75" customHeight="1">
      <c r="B45" s="22">
        <v>38</v>
      </c>
      <c r="C45" s="24"/>
      <c r="D45" s="226"/>
      <c r="E45" s="51"/>
      <c r="F45" s="52"/>
      <c r="G45" s="52"/>
      <c r="H45" s="52"/>
      <c r="I45" s="57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174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/>
      <c r="AG45" s="172"/>
      <c r="AH45" s="3">
        <f t="shared" si="11"/>
        <v>0</v>
      </c>
    </row>
    <row r="46" spans="2:34" ht="9.75" customHeight="1">
      <c r="B46" s="22">
        <v>39</v>
      </c>
      <c r="C46" s="24"/>
      <c r="D46" s="226"/>
      <c r="E46" s="51"/>
      <c r="F46" s="52"/>
      <c r="G46" s="52"/>
      <c r="H46" s="52"/>
      <c r="I46" s="57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/>
      <c r="AG46" s="172"/>
      <c r="AH46" s="3">
        <f t="shared" si="11"/>
        <v>0</v>
      </c>
    </row>
    <row r="47" spans="2:34" ht="9.75" customHeight="1">
      <c r="B47" s="22">
        <v>40</v>
      </c>
      <c r="C47" s="19"/>
      <c r="D47" s="226"/>
      <c r="E47" s="51"/>
      <c r="F47" s="52"/>
      <c r="G47" s="52"/>
      <c r="H47" s="52"/>
      <c r="I47" s="57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/>
      <c r="AG47" s="172"/>
      <c r="AH47" s="3">
        <f t="shared" si="11"/>
        <v>0</v>
      </c>
    </row>
    <row r="48" spans="2:33" ht="9.75" customHeight="1">
      <c r="B48" s="22">
        <v>41</v>
      </c>
      <c r="C48" s="19"/>
      <c r="D48" s="226"/>
      <c r="E48" s="51"/>
      <c r="F48" s="52"/>
      <c r="G48" s="52"/>
      <c r="H48" s="52"/>
      <c r="I48" s="57"/>
      <c r="J48" s="114"/>
      <c r="K48" s="115"/>
      <c r="L48" s="55"/>
      <c r="M48" s="54"/>
      <c r="N48" s="54"/>
      <c r="O48" s="116"/>
      <c r="P48" s="114"/>
      <c r="Q48" s="117"/>
      <c r="R48" s="56"/>
      <c r="S48" s="52"/>
      <c r="T48" s="52"/>
      <c r="U48" s="57"/>
      <c r="V48" s="114"/>
      <c r="W48" s="118"/>
      <c r="X48" s="56"/>
      <c r="Y48" s="52"/>
      <c r="Z48" s="52"/>
      <c r="AA48" s="57"/>
      <c r="AB48" s="114"/>
      <c r="AC48" s="118"/>
      <c r="AD48" s="114"/>
      <c r="AE48" s="118"/>
      <c r="AF48" s="119"/>
      <c r="AG48" s="172"/>
    </row>
    <row r="49" spans="2:33" ht="9.75" customHeight="1">
      <c r="B49" s="22">
        <v>42</v>
      </c>
      <c r="C49" s="19"/>
      <c r="D49" s="226"/>
      <c r="E49" s="51"/>
      <c r="F49" s="52"/>
      <c r="G49" s="52"/>
      <c r="H49" s="52"/>
      <c r="I49" s="57"/>
      <c r="J49" s="114"/>
      <c r="K49" s="115"/>
      <c r="L49" s="55"/>
      <c r="M49" s="54"/>
      <c r="N49" s="54"/>
      <c r="O49" s="116"/>
      <c r="P49" s="114"/>
      <c r="Q49" s="117"/>
      <c r="R49" s="56"/>
      <c r="S49" s="52"/>
      <c r="T49" s="52"/>
      <c r="U49" s="57"/>
      <c r="V49" s="114"/>
      <c r="W49" s="118"/>
      <c r="X49" s="56"/>
      <c r="Y49" s="52"/>
      <c r="Z49" s="52"/>
      <c r="AA49" s="57"/>
      <c r="AB49" s="114"/>
      <c r="AC49" s="118"/>
      <c r="AD49" s="114"/>
      <c r="AE49" s="118"/>
      <c r="AF49" s="119"/>
      <c r="AG49" s="172"/>
    </row>
    <row r="50" spans="2:33" ht="9.75" customHeight="1">
      <c r="B50" s="22">
        <v>43</v>
      </c>
      <c r="C50" s="19"/>
      <c r="D50" s="226"/>
      <c r="E50" s="51"/>
      <c r="F50" s="52"/>
      <c r="G50" s="52"/>
      <c r="H50" s="52"/>
      <c r="I50" s="57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172"/>
    </row>
    <row r="51" spans="2:33" ht="9.75" customHeight="1">
      <c r="B51" s="22">
        <v>44</v>
      </c>
      <c r="C51" s="19"/>
      <c r="D51" s="226"/>
      <c r="E51" s="51"/>
      <c r="F51" s="52"/>
      <c r="G51" s="52"/>
      <c r="H51" s="52"/>
      <c r="I51" s="57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172"/>
    </row>
    <row r="52" spans="2:33" ht="9.75" customHeight="1" thickBot="1">
      <c r="B52" s="84">
        <v>45</v>
      </c>
      <c r="C52" s="20"/>
      <c r="D52" s="227"/>
      <c r="E52" s="60"/>
      <c r="F52" s="61"/>
      <c r="G52" s="61"/>
      <c r="H52" s="61"/>
      <c r="I52" s="66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172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 t="e">
        <f>AG53/35</f>
        <v>#DIV/0!</v>
      </c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/>
  <protectedRanges>
    <protectedRange sqref="U3" name="Rango4"/>
    <protectedRange sqref="AG9:AG52" name="Rango1_1"/>
    <protectedRange sqref="D4 S4 D8:I49 R8:U49 C43:C49 X8:AA49 L8:O49 AD8:AD49" name="Rango1"/>
    <protectedRange sqref="AF53:AG54" name="Rango2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E8:I49 R8:U49 X8:AA49 L8:O49 AD8:AD49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00390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4.140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76</v>
      </c>
      <c r="C3" s="245"/>
      <c r="D3" s="85" t="s">
        <v>18</v>
      </c>
      <c r="E3" s="86"/>
      <c r="F3" s="246" t="s">
        <v>238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79" t="s">
        <v>239</v>
      </c>
      <c r="D8" s="178"/>
      <c r="E8" s="176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176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172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24" t="s">
        <v>240</v>
      </c>
      <c r="D9" s="178"/>
      <c r="E9" s="176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47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47">(P9*0.3)</f>
        <v>#DIV/0!</v>
      </c>
      <c r="R9" s="17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47">(V9*0.2)</f>
        <v>#DIV/0!</v>
      </c>
      <c r="X9" s="177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7">(AB9*0.1)</f>
        <v>#DIV/0!</v>
      </c>
      <c r="AD9" s="102"/>
      <c r="AE9" s="108">
        <f aca="true" t="shared" si="8" ref="AE9:AE47">(AD9*0.1)</f>
        <v>0</v>
      </c>
      <c r="AF9" s="109" t="e">
        <f aca="true" t="shared" si="9" ref="AF9:AF44">(K9+Q9+W9+AC9+AE9)</f>
        <v>#DIV/0!</v>
      </c>
      <c r="AG9" s="172" t="e">
        <f aca="true" t="shared" si="10" ref="AG9:AG46">IF(AF9&lt;3,"BAJO",IF(AF9&lt;4,"BASICO",IF(AF9&lt;4.6,"ALTO","SUPERIOR")))</f>
        <v>#DIV/0!</v>
      </c>
      <c r="AH9" s="3" t="e">
        <f aca="true" t="shared" si="11" ref="AH9:AH47">IF(AG9="bajo",1,0)</f>
        <v>#DIV/0!</v>
      </c>
    </row>
    <row r="10" spans="2:34" ht="9.75" customHeight="1">
      <c r="B10" s="22">
        <v>3</v>
      </c>
      <c r="C10" s="80" t="s">
        <v>241</v>
      </c>
      <c r="D10" s="178"/>
      <c r="E10" s="176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17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177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02"/>
      <c r="AE10" s="108">
        <f t="shared" si="8"/>
        <v>0</v>
      </c>
      <c r="AF10" s="109" t="e">
        <f t="shared" si="9"/>
        <v>#DIV/0!</v>
      </c>
      <c r="AG10" s="172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24" t="s">
        <v>242</v>
      </c>
      <c r="D11" s="178"/>
      <c r="E11" s="176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17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177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02"/>
      <c r="AE11" s="108">
        <f t="shared" si="8"/>
        <v>0</v>
      </c>
      <c r="AF11" s="109" t="e">
        <f t="shared" si="9"/>
        <v>#DIV/0!</v>
      </c>
      <c r="AG11" s="172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24" t="s">
        <v>243</v>
      </c>
      <c r="D12" s="178"/>
      <c r="E12" s="176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17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177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02"/>
      <c r="AE12" s="108">
        <f t="shared" si="8"/>
        <v>0</v>
      </c>
      <c r="AF12" s="109" t="e">
        <f t="shared" si="9"/>
        <v>#DIV/0!</v>
      </c>
      <c r="AG12" s="172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24" t="s">
        <v>501</v>
      </c>
      <c r="D13" s="178"/>
      <c r="E13" s="176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17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177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02"/>
      <c r="AE13" s="108">
        <f t="shared" si="8"/>
        <v>0</v>
      </c>
      <c r="AF13" s="109" t="e">
        <f t="shared" si="9"/>
        <v>#DIV/0!</v>
      </c>
      <c r="AG13" s="172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24" t="s">
        <v>681</v>
      </c>
      <c r="D14" s="178"/>
      <c r="E14" s="176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17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177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02"/>
      <c r="AE14" s="108">
        <f t="shared" si="8"/>
        <v>0</v>
      </c>
      <c r="AF14" s="109" t="e">
        <f t="shared" si="9"/>
        <v>#DIV/0!</v>
      </c>
      <c r="AG14" s="172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24" t="s">
        <v>244</v>
      </c>
      <c r="D15" s="178"/>
      <c r="E15" s="176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17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177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02"/>
      <c r="AE15" s="108">
        <f t="shared" si="8"/>
        <v>0</v>
      </c>
      <c r="AF15" s="109" t="e">
        <f t="shared" si="9"/>
        <v>#DIV/0!</v>
      </c>
      <c r="AG15" s="172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80" t="s">
        <v>245</v>
      </c>
      <c r="D16" s="178"/>
      <c r="E16" s="176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17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177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02"/>
      <c r="AE16" s="108">
        <f t="shared" si="8"/>
        <v>0</v>
      </c>
      <c r="AF16" s="109" t="e">
        <f t="shared" si="9"/>
        <v>#DIV/0!</v>
      </c>
      <c r="AG16" s="172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24" t="s">
        <v>246</v>
      </c>
      <c r="D17" s="178"/>
      <c r="E17" s="176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17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177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02"/>
      <c r="AE17" s="108">
        <f t="shared" si="8"/>
        <v>0</v>
      </c>
      <c r="AF17" s="109" t="e">
        <f t="shared" si="9"/>
        <v>#DIV/0!</v>
      </c>
      <c r="AG17" s="172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80" t="s">
        <v>247</v>
      </c>
      <c r="D18" s="178"/>
      <c r="E18" s="176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17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177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02"/>
      <c r="AE18" s="108">
        <f t="shared" si="8"/>
        <v>0</v>
      </c>
      <c r="AF18" s="109" t="e">
        <f t="shared" si="9"/>
        <v>#DIV/0!</v>
      </c>
      <c r="AG18" s="172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24" t="s">
        <v>248</v>
      </c>
      <c r="D19" s="178"/>
      <c r="E19" s="176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17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177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02"/>
      <c r="AE19" s="108">
        <f t="shared" si="8"/>
        <v>0</v>
      </c>
      <c r="AF19" s="109" t="e">
        <f t="shared" si="9"/>
        <v>#DIV/0!</v>
      </c>
      <c r="AG19" s="172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24" t="s">
        <v>249</v>
      </c>
      <c r="D20" s="178"/>
      <c r="E20" s="176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17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177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02"/>
      <c r="AE20" s="108">
        <f t="shared" si="8"/>
        <v>0</v>
      </c>
      <c r="AF20" s="109" t="e">
        <f t="shared" si="9"/>
        <v>#DIV/0!</v>
      </c>
      <c r="AG20" s="172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24" t="s">
        <v>250</v>
      </c>
      <c r="D21" s="178"/>
      <c r="E21" s="176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17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177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02"/>
      <c r="AE21" s="108">
        <f t="shared" si="8"/>
        <v>0</v>
      </c>
      <c r="AF21" s="109" t="e">
        <f t="shared" si="9"/>
        <v>#DIV/0!</v>
      </c>
      <c r="AG21" s="172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25" t="s">
        <v>682</v>
      </c>
      <c r="D22" s="178"/>
      <c r="E22" s="176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17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177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02"/>
      <c r="AE22" s="108">
        <f t="shared" si="8"/>
        <v>0</v>
      </c>
      <c r="AF22" s="109" t="e">
        <f t="shared" si="9"/>
        <v>#DIV/0!</v>
      </c>
      <c r="AG22" s="172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24" t="s">
        <v>683</v>
      </c>
      <c r="D23" s="178"/>
      <c r="E23" s="176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17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177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02"/>
      <c r="AE23" s="108">
        <f t="shared" si="8"/>
        <v>0</v>
      </c>
      <c r="AF23" s="109" t="e">
        <f t="shared" si="9"/>
        <v>#DIV/0!</v>
      </c>
      <c r="AG23" s="172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24" t="s">
        <v>251</v>
      </c>
      <c r="D24" s="178"/>
      <c r="E24" s="176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17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177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02"/>
      <c r="AE24" s="108">
        <f t="shared" si="8"/>
        <v>0</v>
      </c>
      <c r="AF24" s="109" t="e">
        <f t="shared" si="9"/>
        <v>#DIV/0!</v>
      </c>
      <c r="AG24" s="172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24" t="s">
        <v>252</v>
      </c>
      <c r="D25" s="178"/>
      <c r="E25" s="176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17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177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02"/>
      <c r="AE25" s="108">
        <f t="shared" si="8"/>
        <v>0</v>
      </c>
      <c r="AF25" s="109" t="e">
        <f t="shared" si="9"/>
        <v>#DIV/0!</v>
      </c>
      <c r="AG25" s="172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24" t="s">
        <v>253</v>
      </c>
      <c r="D26" s="178"/>
      <c r="E26" s="176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17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177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02"/>
      <c r="AE26" s="108">
        <f t="shared" si="8"/>
        <v>0</v>
      </c>
      <c r="AF26" s="109" t="e">
        <f t="shared" si="9"/>
        <v>#DIV/0!</v>
      </c>
      <c r="AG26" s="172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24" t="s">
        <v>254</v>
      </c>
      <c r="D27" s="178"/>
      <c r="E27" s="176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17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177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02"/>
      <c r="AE27" s="108">
        <f t="shared" si="8"/>
        <v>0</v>
      </c>
      <c r="AF27" s="109" t="e">
        <f t="shared" si="9"/>
        <v>#DIV/0!</v>
      </c>
      <c r="AG27" s="172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80" t="s">
        <v>255</v>
      </c>
      <c r="D28" s="178"/>
      <c r="E28" s="176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17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177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02"/>
      <c r="AE28" s="108">
        <f t="shared" si="8"/>
        <v>0</v>
      </c>
      <c r="AF28" s="109" t="e">
        <f t="shared" si="9"/>
        <v>#DIV/0!</v>
      </c>
      <c r="AG28" s="172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24" t="s">
        <v>256</v>
      </c>
      <c r="D29" s="178"/>
      <c r="E29" s="176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17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177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02"/>
      <c r="AE29" s="108">
        <f t="shared" si="8"/>
        <v>0</v>
      </c>
      <c r="AF29" s="109" t="e">
        <f t="shared" si="9"/>
        <v>#DIV/0!</v>
      </c>
      <c r="AG29" s="172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80" t="s">
        <v>684</v>
      </c>
      <c r="D30" s="178"/>
      <c r="E30" s="176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17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177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02"/>
      <c r="AE30" s="108">
        <f t="shared" si="8"/>
        <v>0</v>
      </c>
      <c r="AF30" s="109" t="e">
        <f t="shared" si="9"/>
        <v>#DIV/0!</v>
      </c>
      <c r="AG30" s="172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24" t="s">
        <v>257</v>
      </c>
      <c r="D31" s="178"/>
      <c r="E31" s="176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17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177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02"/>
      <c r="AE31" s="108">
        <f t="shared" si="8"/>
        <v>0</v>
      </c>
      <c r="AF31" s="109" t="e">
        <f t="shared" si="9"/>
        <v>#DIV/0!</v>
      </c>
      <c r="AG31" s="172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24" t="s">
        <v>258</v>
      </c>
      <c r="D32" s="178"/>
      <c r="E32" s="176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17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177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02"/>
      <c r="AE32" s="108">
        <f t="shared" si="8"/>
        <v>0</v>
      </c>
      <c r="AF32" s="109" t="e">
        <f t="shared" si="9"/>
        <v>#DIV/0!</v>
      </c>
      <c r="AG32" s="172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24" t="s">
        <v>259</v>
      </c>
      <c r="D33" s="178"/>
      <c r="E33" s="176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17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177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02"/>
      <c r="AE33" s="108">
        <f t="shared" si="8"/>
        <v>0</v>
      </c>
      <c r="AF33" s="109" t="e">
        <f t="shared" si="9"/>
        <v>#DIV/0!</v>
      </c>
      <c r="AG33" s="172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24" t="s">
        <v>260</v>
      </c>
      <c r="D34" s="178"/>
      <c r="E34" s="176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17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177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02"/>
      <c r="AE34" s="108">
        <f t="shared" si="8"/>
        <v>0</v>
      </c>
      <c r="AF34" s="109" t="e">
        <f t="shared" si="9"/>
        <v>#DIV/0!</v>
      </c>
      <c r="AG34" s="172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24" t="s">
        <v>261</v>
      </c>
      <c r="D35" s="178"/>
      <c r="E35" s="176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17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177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02"/>
      <c r="AE35" s="108">
        <f t="shared" si="8"/>
        <v>0</v>
      </c>
      <c r="AF35" s="109" t="e">
        <f t="shared" si="9"/>
        <v>#DIV/0!</v>
      </c>
      <c r="AG35" s="172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25" t="s">
        <v>502</v>
      </c>
      <c r="D36" s="178"/>
      <c r="E36" s="176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17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177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02"/>
      <c r="AE36" s="108">
        <f t="shared" si="8"/>
        <v>0</v>
      </c>
      <c r="AF36" s="109" t="e">
        <f t="shared" si="9"/>
        <v>#DIV/0!</v>
      </c>
      <c r="AG36" s="172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24" t="s">
        <v>503</v>
      </c>
      <c r="D37" s="178"/>
      <c r="E37" s="176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17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177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02"/>
      <c r="AE37" s="108">
        <f t="shared" si="8"/>
        <v>0</v>
      </c>
      <c r="AF37" s="109" t="e">
        <f t="shared" si="9"/>
        <v>#DIV/0!</v>
      </c>
      <c r="AG37" s="172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80" t="s">
        <v>504</v>
      </c>
      <c r="D38" s="178"/>
      <c r="E38" s="176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17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177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02"/>
      <c r="AE38" s="108">
        <f t="shared" si="8"/>
        <v>0</v>
      </c>
      <c r="AF38" s="109" t="e">
        <f t="shared" si="9"/>
        <v>#DIV/0!</v>
      </c>
      <c r="AG38" s="172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24" t="s">
        <v>262</v>
      </c>
      <c r="D39" s="178"/>
      <c r="E39" s="176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17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177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02"/>
      <c r="AE39" s="108">
        <f t="shared" si="8"/>
        <v>0</v>
      </c>
      <c r="AF39" s="109" t="e">
        <f t="shared" si="9"/>
        <v>#DIV/0!</v>
      </c>
      <c r="AG39" s="172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25" t="s">
        <v>263</v>
      </c>
      <c r="D40" s="178"/>
      <c r="E40" s="176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17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177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02"/>
      <c r="AE40" s="108">
        <f t="shared" si="8"/>
        <v>0</v>
      </c>
      <c r="AF40" s="109" t="e">
        <f t="shared" si="9"/>
        <v>#DIV/0!</v>
      </c>
      <c r="AG40" s="172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25" t="s">
        <v>264</v>
      </c>
      <c r="D41" s="178"/>
      <c r="E41" s="176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17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177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02"/>
      <c r="AE41" s="108">
        <f t="shared" si="8"/>
        <v>0</v>
      </c>
      <c r="AF41" s="109" t="e">
        <f t="shared" si="9"/>
        <v>#DIV/0!</v>
      </c>
      <c r="AG41" s="172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25" t="s">
        <v>265</v>
      </c>
      <c r="D42" s="178"/>
      <c r="E42" s="176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17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177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02"/>
      <c r="AE42" s="108">
        <f t="shared" si="8"/>
        <v>0</v>
      </c>
      <c r="AF42" s="109" t="e">
        <f t="shared" si="9"/>
        <v>#DIV/0!</v>
      </c>
      <c r="AG42" s="172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80" t="s">
        <v>266</v>
      </c>
      <c r="D43" s="178"/>
      <c r="E43" s="176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17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177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02"/>
      <c r="AE43" s="108">
        <f t="shared" si="8"/>
        <v>0</v>
      </c>
      <c r="AF43" s="109" t="e">
        <f t="shared" si="9"/>
        <v>#DIV/0!</v>
      </c>
      <c r="AG43" s="172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80" t="s">
        <v>505</v>
      </c>
      <c r="D44" s="178"/>
      <c r="E44" s="176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17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177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02"/>
      <c r="AE44" s="108">
        <f t="shared" si="8"/>
        <v>0</v>
      </c>
      <c r="AF44" s="109" t="e">
        <f t="shared" si="9"/>
        <v>#DIV/0!</v>
      </c>
      <c r="AG44" s="172" t="e">
        <f t="shared" si="10"/>
        <v>#DIV/0!</v>
      </c>
      <c r="AH44" s="3" t="e">
        <f t="shared" si="11"/>
        <v>#DIV/0!</v>
      </c>
    </row>
    <row r="45" spans="2:34" ht="9.75" customHeight="1">
      <c r="B45" s="22">
        <v>38</v>
      </c>
      <c r="C45" s="80" t="s">
        <v>267</v>
      </c>
      <c r="D45" s="178"/>
      <c r="E45" s="176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17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177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02"/>
      <c r="AE45" s="108">
        <f t="shared" si="8"/>
        <v>0</v>
      </c>
      <c r="AF45" s="109" t="e">
        <f>(K45+Q45+W45+AC45+AE45)</f>
        <v>#DIV/0!</v>
      </c>
      <c r="AG45" s="172" t="e">
        <f t="shared" si="10"/>
        <v>#DIV/0!</v>
      </c>
      <c r="AH45" s="3" t="e">
        <f t="shared" si="11"/>
        <v>#DIV/0!</v>
      </c>
    </row>
    <row r="46" spans="2:34" ht="9.75" customHeight="1">
      <c r="B46" s="22">
        <v>39</v>
      </c>
      <c r="C46" s="24" t="s">
        <v>268</v>
      </c>
      <c r="D46" s="178"/>
      <c r="E46" s="176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17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177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02"/>
      <c r="AE46" s="108">
        <f t="shared" si="8"/>
        <v>0</v>
      </c>
      <c r="AF46" s="109" t="e">
        <f>(K46+Q46+W46+AC46+AE46)</f>
        <v>#DIV/0!</v>
      </c>
      <c r="AG46" s="172" t="e">
        <f t="shared" si="10"/>
        <v>#DIV/0!</v>
      </c>
      <c r="AH46" s="3" t="e">
        <f t="shared" si="11"/>
        <v>#DIV/0!</v>
      </c>
    </row>
    <row r="47" spans="2:34" ht="9.75" customHeight="1">
      <c r="B47" s="22">
        <v>40</v>
      </c>
      <c r="C47" s="80"/>
      <c r="D47" s="17"/>
      <c r="E47" s="176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177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02"/>
      <c r="AE47" s="108">
        <f t="shared" si="8"/>
        <v>0</v>
      </c>
      <c r="AF47" s="109" t="e">
        <f>(K47+Q47+W47+AC47+AE47)</f>
        <v>#DIV/0!</v>
      </c>
      <c r="AG47" s="172"/>
      <c r="AH47" s="3">
        <f t="shared" si="11"/>
        <v>0</v>
      </c>
    </row>
    <row r="48" spans="2:33" ht="9.75" customHeight="1">
      <c r="B48" s="22">
        <v>41</v>
      </c>
      <c r="C48" s="80"/>
      <c r="D48" s="17"/>
      <c r="E48" s="176"/>
      <c r="F48" s="52"/>
      <c r="G48" s="52"/>
      <c r="H48" s="52"/>
      <c r="I48" s="53"/>
      <c r="J48" s="114"/>
      <c r="K48" s="115"/>
      <c r="L48" s="55"/>
      <c r="M48" s="54"/>
      <c r="N48" s="54"/>
      <c r="O48" s="116"/>
      <c r="P48" s="114"/>
      <c r="Q48" s="117"/>
      <c r="R48" s="56"/>
      <c r="S48" s="52"/>
      <c r="T48" s="52"/>
      <c r="U48" s="57"/>
      <c r="V48" s="114"/>
      <c r="W48" s="118"/>
      <c r="X48" s="56"/>
      <c r="Y48" s="52"/>
      <c r="Z48" s="52"/>
      <c r="AA48" s="57"/>
      <c r="AB48" s="114"/>
      <c r="AC48" s="118"/>
      <c r="AD48" s="114"/>
      <c r="AE48" s="118"/>
      <c r="AF48" s="119"/>
      <c r="AG48" s="172"/>
    </row>
    <row r="49" spans="2:33" ht="9.75" customHeight="1">
      <c r="B49" s="22">
        <v>42</v>
      </c>
      <c r="C49" s="24"/>
      <c r="D49" s="17"/>
      <c r="E49" s="51"/>
      <c r="F49" s="52"/>
      <c r="G49" s="52"/>
      <c r="H49" s="52"/>
      <c r="I49" s="53"/>
      <c r="J49" s="114"/>
      <c r="K49" s="115"/>
      <c r="L49" s="55"/>
      <c r="M49" s="54"/>
      <c r="N49" s="54"/>
      <c r="O49" s="116"/>
      <c r="P49" s="114"/>
      <c r="Q49" s="117"/>
      <c r="R49" s="56"/>
      <c r="S49" s="52"/>
      <c r="T49" s="52"/>
      <c r="U49" s="57"/>
      <c r="V49" s="114"/>
      <c r="W49" s="118"/>
      <c r="X49" s="56"/>
      <c r="Y49" s="52"/>
      <c r="Z49" s="52"/>
      <c r="AA49" s="57"/>
      <c r="AB49" s="114"/>
      <c r="AC49" s="118"/>
      <c r="AD49" s="114"/>
      <c r="AE49" s="118"/>
      <c r="AF49" s="119"/>
      <c r="AG49" s="172"/>
    </row>
    <row r="50" spans="2:33" ht="9.75" customHeight="1">
      <c r="B50" s="22">
        <v>43</v>
      </c>
      <c r="C50" s="83"/>
      <c r="D50" s="17"/>
      <c r="E50" s="51"/>
      <c r="F50" s="52"/>
      <c r="G50" s="52"/>
      <c r="H50" s="52"/>
      <c r="I50" s="53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172"/>
    </row>
    <row r="51" spans="2:33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172"/>
    </row>
    <row r="52" spans="2:33" ht="9.75" customHeight="1" thickBot="1">
      <c r="B52" s="84">
        <v>45</v>
      </c>
      <c r="C52" s="20"/>
      <c r="D52" s="18"/>
      <c r="E52" s="60"/>
      <c r="F52" s="61"/>
      <c r="G52" s="61"/>
      <c r="H52" s="61"/>
      <c r="I52" s="62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172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 t="e">
        <f>AG53/39</f>
        <v>#DIV/0!</v>
      </c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 S4" name="Rango4"/>
    <protectedRange sqref="AG8:AG52" name="Rango1_1"/>
    <protectedRange sqref="D4 S4 D8:I49 L8:O49 R8:U49 X8:AA49 C47:C49 AD8:AD49" name="Rango1"/>
    <protectedRange sqref="AF53:AG54" name="Rango2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L8:O49 R8:U49 AD8:AD49 E8:I49 X8:AA49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00390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4.140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77</v>
      </c>
      <c r="C3" s="245"/>
      <c r="D3" s="85" t="s">
        <v>18</v>
      </c>
      <c r="E3" s="86"/>
      <c r="F3" s="246" t="s">
        <v>309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31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237" t="s">
        <v>269</v>
      </c>
      <c r="D8" s="240"/>
      <c r="E8" s="239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79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172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197" t="s">
        <v>270</v>
      </c>
      <c r="D9" s="241"/>
      <c r="E9" s="204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49">(J9*0.3)</f>
        <v>#DIV/0!</v>
      </c>
      <c r="L9" s="179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49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49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9">(AB9*0.1)</f>
        <v>#DIV/0!</v>
      </c>
      <c r="AD9" s="114"/>
      <c r="AE9" s="108">
        <f aca="true" t="shared" si="8" ref="AE9:AE49">(AD9*0.1)</f>
        <v>0</v>
      </c>
      <c r="AF9" s="109" t="e">
        <f aca="true" t="shared" si="9" ref="AF9:AF44">(K9+Q9+W9+AC9+AE9)</f>
        <v>#DIV/0!</v>
      </c>
      <c r="AG9" s="172" t="e">
        <f aca="true" t="shared" si="10" ref="AG9:AG47">IF(AF9&lt;3,"BAJO",IF(AF9&lt;4,"BASICO",IF(AF9&lt;4.6,"ALTO","SUPERIOR")))</f>
        <v>#DIV/0!</v>
      </c>
      <c r="AH9" s="3" t="e">
        <f aca="true" t="shared" si="11" ref="AH9:AH47">IF(AG9="bajo",1,0)</f>
        <v>#DIV/0!</v>
      </c>
    </row>
    <row r="10" spans="2:34" ht="9.75" customHeight="1">
      <c r="B10" s="22">
        <v>3</v>
      </c>
      <c r="C10" s="238" t="s">
        <v>271</v>
      </c>
      <c r="D10" s="241"/>
      <c r="E10" s="204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79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172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200" t="s">
        <v>272</v>
      </c>
      <c r="D11" s="241"/>
      <c r="E11" s="204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79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172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200" t="s">
        <v>273</v>
      </c>
      <c r="D12" s="241"/>
      <c r="E12" s="204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79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172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200" t="s">
        <v>274</v>
      </c>
      <c r="D13" s="241"/>
      <c r="E13" s="204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79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172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200" t="s">
        <v>275</v>
      </c>
      <c r="D14" s="241"/>
      <c r="E14" s="204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79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172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197" t="s">
        <v>276</v>
      </c>
      <c r="D15" s="241"/>
      <c r="E15" s="204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79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172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200" t="s">
        <v>277</v>
      </c>
      <c r="D16" s="241"/>
      <c r="E16" s="204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79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172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200" t="s">
        <v>278</v>
      </c>
      <c r="D17" s="241"/>
      <c r="E17" s="204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79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172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197" t="s">
        <v>279</v>
      </c>
      <c r="D18" s="241"/>
      <c r="E18" s="204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79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172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200" t="s">
        <v>280</v>
      </c>
      <c r="D19" s="241"/>
      <c r="E19" s="204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79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172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200" t="s">
        <v>281</v>
      </c>
      <c r="D20" s="241"/>
      <c r="E20" s="204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79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172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200" t="s">
        <v>282</v>
      </c>
      <c r="D21" s="241"/>
      <c r="E21" s="204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79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172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200" t="s">
        <v>283</v>
      </c>
      <c r="D22" s="241"/>
      <c r="E22" s="204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79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172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200" t="s">
        <v>284</v>
      </c>
      <c r="D23" s="241"/>
      <c r="E23" s="204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79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172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200" t="s">
        <v>285</v>
      </c>
      <c r="D24" s="241"/>
      <c r="E24" s="204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79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172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200" t="s">
        <v>286</v>
      </c>
      <c r="D25" s="241"/>
      <c r="E25" s="204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79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172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200" t="s">
        <v>287</v>
      </c>
      <c r="D26" s="241"/>
      <c r="E26" s="204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79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172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197" t="s">
        <v>288</v>
      </c>
      <c r="D27" s="241"/>
      <c r="E27" s="204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79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172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197" t="s">
        <v>289</v>
      </c>
      <c r="D28" s="241"/>
      <c r="E28" s="204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79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172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200" t="s">
        <v>290</v>
      </c>
      <c r="D29" s="241"/>
      <c r="E29" s="204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79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172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238" t="s">
        <v>291</v>
      </c>
      <c r="D30" s="241"/>
      <c r="E30" s="204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79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172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197" t="s">
        <v>292</v>
      </c>
      <c r="D31" s="241"/>
      <c r="E31" s="204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79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172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238" t="s">
        <v>293</v>
      </c>
      <c r="D32" s="241"/>
      <c r="E32" s="204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79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172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238" t="s">
        <v>294</v>
      </c>
      <c r="D33" s="241"/>
      <c r="E33" s="204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79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172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200" t="s">
        <v>295</v>
      </c>
      <c r="D34" s="241"/>
      <c r="E34" s="204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79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172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200" t="s">
        <v>296</v>
      </c>
      <c r="D35" s="241"/>
      <c r="E35" s="204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79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172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200" t="s">
        <v>297</v>
      </c>
      <c r="D36" s="241"/>
      <c r="E36" s="204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79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172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200" t="s">
        <v>298</v>
      </c>
      <c r="D37" s="241"/>
      <c r="E37" s="204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79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172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200" t="s">
        <v>299</v>
      </c>
      <c r="D38" s="241"/>
      <c r="E38" s="204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79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172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200" t="s">
        <v>300</v>
      </c>
      <c r="D39" s="241"/>
      <c r="E39" s="204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79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172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200" t="s">
        <v>301</v>
      </c>
      <c r="D40" s="241"/>
      <c r="E40" s="204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79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172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200" t="s">
        <v>302</v>
      </c>
      <c r="D41" s="241"/>
      <c r="E41" s="204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79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172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238" t="s">
        <v>303</v>
      </c>
      <c r="D42" s="241"/>
      <c r="E42" s="204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79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172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197" t="s">
        <v>304</v>
      </c>
      <c r="D43" s="241"/>
      <c r="E43" s="204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79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172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200" t="s">
        <v>305</v>
      </c>
      <c r="D44" s="241"/>
      <c r="E44" s="204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79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172" t="e">
        <f t="shared" si="10"/>
        <v>#DIV/0!</v>
      </c>
      <c r="AH44" s="3" t="e">
        <f t="shared" si="11"/>
        <v>#DIV/0!</v>
      </c>
    </row>
    <row r="45" spans="2:34" ht="9.75" customHeight="1">
      <c r="B45" s="22">
        <v>38</v>
      </c>
      <c r="C45" s="238" t="s">
        <v>306</v>
      </c>
      <c r="D45" s="241"/>
      <c r="E45" s="204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79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>(K45+Q45+W45+AC45+AE45)</f>
        <v>#DIV/0!</v>
      </c>
      <c r="AG45" s="172" t="e">
        <f t="shared" si="10"/>
        <v>#DIV/0!</v>
      </c>
      <c r="AH45" s="3" t="e">
        <f t="shared" si="11"/>
        <v>#DIV/0!</v>
      </c>
    </row>
    <row r="46" spans="2:34" ht="9.75" customHeight="1">
      <c r="B46" s="22">
        <v>39</v>
      </c>
      <c r="C46" s="197" t="s">
        <v>307</v>
      </c>
      <c r="D46" s="241"/>
      <c r="E46" s="204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79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>(K46+Q46+W46+AC46+AE46)</f>
        <v>#DIV/0!</v>
      </c>
      <c r="AG46" s="172" t="e">
        <f t="shared" si="10"/>
        <v>#DIV/0!</v>
      </c>
      <c r="AH46" s="3" t="e">
        <f t="shared" si="11"/>
        <v>#DIV/0!</v>
      </c>
    </row>
    <row r="47" spans="2:34" ht="9.75" customHeight="1">
      <c r="B47" s="22">
        <v>40</v>
      </c>
      <c r="C47" s="197" t="s">
        <v>308</v>
      </c>
      <c r="D47" s="241"/>
      <c r="E47" s="204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79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>(K47+Q47+W47+AC47+AE47)</f>
        <v>#DIV/0!</v>
      </c>
      <c r="AG47" s="172" t="e">
        <f t="shared" si="10"/>
        <v>#DIV/0!</v>
      </c>
      <c r="AH47" s="3" t="e">
        <f t="shared" si="11"/>
        <v>#DIV/0!</v>
      </c>
    </row>
    <row r="48" spans="2:33" ht="9.75" customHeight="1">
      <c r="B48" s="22">
        <v>41</v>
      </c>
      <c r="C48" s="201"/>
      <c r="D48" s="19"/>
      <c r="E48" s="204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>(K48+Q48+W48+AC48+AE48)</f>
        <v>#DIV/0!</v>
      </c>
      <c r="AG48" s="172"/>
    </row>
    <row r="49" spans="2:33" ht="9.75" customHeight="1">
      <c r="B49" s="22">
        <v>42</v>
      </c>
      <c r="C49" s="201"/>
      <c r="D49" s="19"/>
      <c r="E49" s="204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>(K49+Q49+W49+AC49+AE49)</f>
        <v>#DIV/0!</v>
      </c>
      <c r="AG49" s="172"/>
    </row>
    <row r="50" spans="2:33" ht="9.75" customHeight="1">
      <c r="B50" s="22">
        <v>43</v>
      </c>
      <c r="C50" s="201"/>
      <c r="D50" s="19"/>
      <c r="E50" s="204"/>
      <c r="F50" s="52"/>
      <c r="G50" s="52"/>
      <c r="H50" s="52"/>
      <c r="I50" s="53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172"/>
    </row>
    <row r="51" spans="2:33" ht="9.75" customHeight="1">
      <c r="B51" s="22">
        <v>44</v>
      </c>
      <c r="C51" s="201"/>
      <c r="D51" s="19"/>
      <c r="E51" s="204"/>
      <c r="F51" s="52"/>
      <c r="G51" s="52"/>
      <c r="H51" s="52"/>
      <c r="I51" s="53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172"/>
    </row>
    <row r="52" spans="2:33" ht="9.75" customHeight="1" thickBot="1">
      <c r="B52" s="84">
        <v>45</v>
      </c>
      <c r="C52" s="202"/>
      <c r="D52" s="20"/>
      <c r="E52" s="205"/>
      <c r="F52" s="61"/>
      <c r="G52" s="61"/>
      <c r="H52" s="61"/>
      <c r="I52" s="62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172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 t="e">
        <f>AG53/40</f>
        <v>#DIV/0!</v>
      </c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/>
  <protectedRanges>
    <protectedRange sqref="U3 D4 S4" name="Rango4"/>
    <protectedRange sqref="AG8:AG52" name="Rango1_1"/>
    <protectedRange sqref="D4 S4 D8:I49 L8:O49 R8:U49 X8:AA49 AD8:AD49 C48:C49" name="Rango1"/>
    <protectedRange sqref="AF53:AG54" name="Rango2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E8:I49 R8:U49 X8:AA49 AD8:AD49 L8:O49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281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4.140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59</v>
      </c>
      <c r="C3" s="245"/>
      <c r="D3" s="85" t="s">
        <v>18</v>
      </c>
      <c r="E3" s="86"/>
      <c r="F3" s="246" t="s">
        <v>60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1" t="s">
        <v>19</v>
      </c>
      <c r="C5" s="283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23" t="s">
        <v>20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24" t="s">
        <v>21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49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49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49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9">(AB9*0.1)</f>
        <v>#DIV/0!</v>
      </c>
      <c r="AD9" s="114"/>
      <c r="AE9" s="108">
        <f aca="true" t="shared" si="8" ref="AE9:AE49">(AD9*0.1)</f>
        <v>0</v>
      </c>
      <c r="AF9" s="109" t="e">
        <f aca="true" t="shared" si="9" ref="AF9:AF44">(K9+Q9+W9+AC9+AE9)</f>
        <v>#DIV/0!</v>
      </c>
      <c r="AG9" s="50" t="e">
        <f aca="true" t="shared" si="10" ref="AG9:AG47">IF(AF9&lt;3,"BAJO",IF(AF9&lt;4,"BASICO",IF(AF9&lt;4.6,"ALTO","SUPERIOR")))</f>
        <v>#DIV/0!</v>
      </c>
      <c r="AH9" s="3" t="e">
        <f aca="true" t="shared" si="11" ref="AH9:AH47">IF(AG9="bajo",1,0)</f>
        <v>#DIV/0!</v>
      </c>
    </row>
    <row r="10" spans="2:34" ht="9.75" customHeight="1">
      <c r="B10" s="22">
        <v>3</v>
      </c>
      <c r="C10" s="74" t="s">
        <v>22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24" t="s">
        <v>23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24" t="s">
        <v>24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24" t="s">
        <v>25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24" t="s">
        <v>26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24" t="s">
        <v>27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25" t="s">
        <v>28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24" t="s">
        <v>29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26" t="s">
        <v>30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24" t="s">
        <v>31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24" t="s">
        <v>32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26" t="s">
        <v>33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24" t="s">
        <v>34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24" t="s">
        <v>35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24" t="s">
        <v>36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24" t="s">
        <v>37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24" t="s">
        <v>38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24" t="s">
        <v>39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25" t="s">
        <v>40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24" t="s">
        <v>41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24" t="s">
        <v>42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25" t="s">
        <v>43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24" t="s">
        <v>44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25" t="s">
        <v>45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26" t="s">
        <v>46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24" t="s">
        <v>47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24" t="s">
        <v>48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25" t="s">
        <v>49</v>
      </c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24" t="s">
        <v>50</v>
      </c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26" t="s">
        <v>51</v>
      </c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24" t="s">
        <v>52</v>
      </c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24" t="s">
        <v>53</v>
      </c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25" t="s">
        <v>54</v>
      </c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78" t="s">
        <v>55</v>
      </c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24" t="s">
        <v>56</v>
      </c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50" t="e">
        <f t="shared" si="10"/>
        <v>#DIV/0!</v>
      </c>
      <c r="AH44" s="3" t="e">
        <f t="shared" si="11"/>
        <v>#DIV/0!</v>
      </c>
    </row>
    <row r="45" spans="2:34" ht="9.75" customHeight="1">
      <c r="B45" s="22">
        <v>38</v>
      </c>
      <c r="C45" s="24" t="s">
        <v>57</v>
      </c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>(K45+Q45+W45+AC45+AE45)</f>
        <v>#DIV/0!</v>
      </c>
      <c r="AG45" s="50" t="e">
        <f t="shared" si="10"/>
        <v>#DIV/0!</v>
      </c>
      <c r="AH45" s="3" t="e">
        <f t="shared" si="11"/>
        <v>#DIV/0!</v>
      </c>
    </row>
    <row r="46" spans="2:34" ht="9.75" customHeight="1">
      <c r="B46" s="22">
        <v>39</v>
      </c>
      <c r="C46" s="24" t="s">
        <v>58</v>
      </c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>(K46+Q46+W46+AC46+AE46)</f>
        <v>#DIV/0!</v>
      </c>
      <c r="AG46" s="50" t="e">
        <f t="shared" si="10"/>
        <v>#DIV/0!</v>
      </c>
      <c r="AH46" s="3" t="e">
        <f t="shared" si="11"/>
        <v>#DIV/0!</v>
      </c>
    </row>
    <row r="47" spans="2:34" ht="9.75" customHeight="1">
      <c r="B47" s="22">
        <v>40</v>
      </c>
      <c r="C47" s="19"/>
      <c r="D47" s="17"/>
      <c r="E47" s="51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>(K47+Q47+W47+AC47+AE47)</f>
        <v>#DIV/0!</v>
      </c>
      <c r="AG47" s="50" t="e">
        <f t="shared" si="10"/>
        <v>#DIV/0!</v>
      </c>
      <c r="AH47" s="3" t="e">
        <f t="shared" si="11"/>
        <v>#DIV/0!</v>
      </c>
    </row>
    <row r="48" spans="2:33" ht="9.75" customHeight="1">
      <c r="B48" s="22">
        <v>41</v>
      </c>
      <c r="C48" s="19"/>
      <c r="D48" s="17"/>
      <c r="E48" s="51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>(K48+Q48+W48+AC48+AE48)</f>
        <v>#DIV/0!</v>
      </c>
      <c r="AG48" s="50"/>
    </row>
    <row r="49" spans="2:33" ht="9.75" customHeight="1">
      <c r="B49" s="22">
        <v>42</v>
      </c>
      <c r="C49" s="19"/>
      <c r="D49" s="17"/>
      <c r="E49" s="51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>(K49+Q49+W49+AC49+AE49)</f>
        <v>#DIV/0!</v>
      </c>
      <c r="AG49" s="50"/>
    </row>
    <row r="50" spans="2:33" ht="9.75" customHeight="1">
      <c r="B50" s="22">
        <v>43</v>
      </c>
      <c r="C50" s="19"/>
      <c r="D50" s="17"/>
      <c r="E50" s="51"/>
      <c r="F50" s="52"/>
      <c r="G50" s="52"/>
      <c r="H50" s="52"/>
      <c r="I50" s="53"/>
      <c r="J50" s="114"/>
      <c r="K50" s="120"/>
      <c r="L50" s="55"/>
      <c r="M50" s="54"/>
      <c r="N50" s="54"/>
      <c r="O50" s="116"/>
      <c r="P50" s="114"/>
      <c r="Q50" s="121"/>
      <c r="R50" s="56"/>
      <c r="S50" s="52"/>
      <c r="T50" s="52"/>
      <c r="U50" s="57"/>
      <c r="V50" s="114"/>
      <c r="W50" s="122"/>
      <c r="X50" s="56"/>
      <c r="Y50" s="52"/>
      <c r="Z50" s="52"/>
      <c r="AA50" s="57"/>
      <c r="AB50" s="114"/>
      <c r="AC50" s="122"/>
      <c r="AD50" s="114"/>
      <c r="AE50" s="122"/>
      <c r="AF50" s="58"/>
      <c r="AG50" s="50"/>
    </row>
    <row r="51" spans="2:33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14"/>
      <c r="K51" s="120"/>
      <c r="L51" s="55"/>
      <c r="M51" s="54"/>
      <c r="N51" s="54"/>
      <c r="O51" s="116"/>
      <c r="P51" s="114"/>
      <c r="Q51" s="121"/>
      <c r="R51" s="56"/>
      <c r="S51" s="52"/>
      <c r="T51" s="52"/>
      <c r="U51" s="57"/>
      <c r="V51" s="114"/>
      <c r="W51" s="122"/>
      <c r="X51" s="56"/>
      <c r="Y51" s="52"/>
      <c r="Z51" s="52"/>
      <c r="AA51" s="57"/>
      <c r="AB51" s="114"/>
      <c r="AC51" s="122"/>
      <c r="AD51" s="114"/>
      <c r="AE51" s="122"/>
      <c r="AF51" s="58"/>
      <c r="AG51" s="50"/>
    </row>
    <row r="52" spans="2:33" ht="9.75" customHeight="1" thickBot="1">
      <c r="B52" s="84">
        <v>45</v>
      </c>
      <c r="C52" s="20"/>
      <c r="D52" s="18"/>
      <c r="E52" s="60"/>
      <c r="F52" s="61"/>
      <c r="G52" s="61"/>
      <c r="H52" s="61"/>
      <c r="I52" s="62"/>
      <c r="J52" s="123"/>
      <c r="K52" s="124"/>
      <c r="L52" s="64"/>
      <c r="M52" s="63"/>
      <c r="N52" s="63"/>
      <c r="O52" s="125"/>
      <c r="P52" s="123"/>
      <c r="Q52" s="126"/>
      <c r="R52" s="65"/>
      <c r="S52" s="61"/>
      <c r="T52" s="61"/>
      <c r="U52" s="66"/>
      <c r="V52" s="123"/>
      <c r="W52" s="127"/>
      <c r="X52" s="67"/>
      <c r="Y52" s="68"/>
      <c r="Z52" s="68"/>
      <c r="AA52" s="69"/>
      <c r="AB52" s="123"/>
      <c r="AC52" s="128"/>
      <c r="AD52" s="123"/>
      <c r="AE52" s="128"/>
      <c r="AF52" s="70"/>
      <c r="AG52" s="50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54" t="s">
        <v>61</v>
      </c>
      <c r="Y53" s="255"/>
      <c r="Z53" s="255"/>
      <c r="AA53" s="255"/>
      <c r="AB53" s="255"/>
      <c r="AC53" s="255"/>
      <c r="AD53" s="255"/>
      <c r="AE53" s="256"/>
      <c r="AF53" s="72"/>
      <c r="AG53" s="31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 t="e">
        <f>AG53/39</f>
        <v>#DIV/0!</v>
      </c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:W3" name="Rango3"/>
    <protectedRange sqref="D4 S4 D8:I49 L8:O49 R8:U49 X8:AA49 AD8:AD49 C47:C49 AG8:AG52" name="Rango1"/>
    <protectedRange sqref="AF53:AG54" name="Rango2"/>
  </protectedRanges>
  <mergeCells count="23">
    <mergeCell ref="B1:AD1"/>
    <mergeCell ref="B2:AD2"/>
    <mergeCell ref="O4:R4"/>
    <mergeCell ref="B4:C4"/>
    <mergeCell ref="B3:C3"/>
    <mergeCell ref="F3:O3"/>
    <mergeCell ref="S4:AC4"/>
    <mergeCell ref="X3:Z3"/>
    <mergeCell ref="D4:N4"/>
    <mergeCell ref="U3:W3"/>
    <mergeCell ref="X54:AE54"/>
    <mergeCell ref="B6:B7"/>
    <mergeCell ref="E6:K6"/>
    <mergeCell ref="X53:AE53"/>
    <mergeCell ref="D6:D7"/>
    <mergeCell ref="B5:C5"/>
    <mergeCell ref="E5:AC5"/>
    <mergeCell ref="L6:Q6"/>
    <mergeCell ref="AA3:AC3"/>
    <mergeCell ref="AF6:AG6"/>
    <mergeCell ref="R6:W6"/>
    <mergeCell ref="AD6:AE6"/>
    <mergeCell ref="X6:AC6"/>
  </mergeCells>
  <conditionalFormatting sqref="E8:I49 R8:U49 X8:AA49 AD8:AD49 L8:O49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3.00390625" style="3" customWidth="1"/>
    <col min="2" max="2" width="3.28125" style="3" customWidth="1"/>
    <col min="3" max="3" width="30.421875" style="3" customWidth="1"/>
    <col min="4" max="4" width="7.281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1.851562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78</v>
      </c>
      <c r="C3" s="245"/>
      <c r="D3" s="85" t="s">
        <v>18</v>
      </c>
      <c r="E3" s="86"/>
      <c r="F3" s="246" t="s">
        <v>79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73" t="s">
        <v>310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74" t="s">
        <v>311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49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49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49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49">(AB9*0.1)</f>
        <v>#DIV/0!</v>
      </c>
      <c r="AD9" s="114"/>
      <c r="AE9" s="108">
        <f aca="true" t="shared" si="8" ref="AE9:AE49">(AD9*0.1)</f>
        <v>0</v>
      </c>
      <c r="AF9" s="109" t="e">
        <f aca="true" t="shared" si="9" ref="AF9:AF44">(K9+Q9+W9+AC9+AE9)</f>
        <v>#DIV/0!</v>
      </c>
      <c r="AG9" s="50" t="e">
        <f aca="true" t="shared" si="10" ref="AG9:AG49">IF(AF9&lt;3,"BAJO",IF(AF9&lt;4,"BASICO",IF(AF9&lt;4.6,"ALTO","SUPERIOR")))</f>
        <v>#DIV/0!</v>
      </c>
      <c r="AH9" s="3" t="e">
        <f aca="true" t="shared" si="11" ref="AH9:AH51">IF(AG9="bajo",1,0)</f>
        <v>#DIV/0!</v>
      </c>
    </row>
    <row r="10" spans="2:34" ht="9.75" customHeight="1">
      <c r="B10" s="22">
        <v>3</v>
      </c>
      <c r="C10" s="76" t="s">
        <v>312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76" t="s">
        <v>313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77" t="s">
        <v>314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77" t="s">
        <v>315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77" t="s">
        <v>316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77" t="s">
        <v>317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77" t="s">
        <v>318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77" t="s">
        <v>319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77" t="s">
        <v>320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77" t="s">
        <v>321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74" t="s">
        <v>322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77" t="s">
        <v>323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77" t="s">
        <v>324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78" t="s">
        <v>325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77" t="s">
        <v>326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77" t="s">
        <v>327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75" t="s">
        <v>328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77" t="s">
        <v>329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77" t="s">
        <v>330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77" t="s">
        <v>331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78" t="s">
        <v>332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78" t="s">
        <v>333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78" t="s">
        <v>334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77" t="s">
        <v>335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77" t="s">
        <v>336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77" t="s">
        <v>337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77" t="s">
        <v>338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77" t="s">
        <v>339</v>
      </c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76" t="s">
        <v>340</v>
      </c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76" t="s">
        <v>341</v>
      </c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77" t="s">
        <v>342</v>
      </c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77" t="s">
        <v>343</v>
      </c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77" t="s">
        <v>344</v>
      </c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77" t="s">
        <v>345</v>
      </c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77" t="s">
        <v>346</v>
      </c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50" t="e">
        <f t="shared" si="10"/>
        <v>#DIV/0!</v>
      </c>
      <c r="AH44" s="3" t="e">
        <f t="shared" si="11"/>
        <v>#DIV/0!</v>
      </c>
    </row>
    <row r="45" spans="2:34" ht="9.75" customHeight="1">
      <c r="B45" s="22">
        <v>38</v>
      </c>
      <c r="C45" s="77" t="s">
        <v>347</v>
      </c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 aca="true" t="shared" si="12" ref="AF45:AF52">(K45+Q45+W45+AC45+AE45)</f>
        <v>#DIV/0!</v>
      </c>
      <c r="AG45" s="50" t="e">
        <f t="shared" si="10"/>
        <v>#DIV/0!</v>
      </c>
      <c r="AH45" s="3" t="e">
        <f t="shared" si="11"/>
        <v>#DIV/0!</v>
      </c>
    </row>
    <row r="46" spans="2:34" ht="9.75" customHeight="1">
      <c r="B46" s="22">
        <v>39</v>
      </c>
      <c r="C46" s="77" t="s">
        <v>348</v>
      </c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 t="shared" si="12"/>
        <v>#DIV/0!</v>
      </c>
      <c r="AG46" s="50" t="e">
        <f t="shared" si="10"/>
        <v>#DIV/0!</v>
      </c>
      <c r="AH46" s="3" t="e">
        <f t="shared" si="11"/>
        <v>#DIV/0!</v>
      </c>
    </row>
    <row r="47" spans="2:34" ht="9.75" customHeight="1">
      <c r="B47" s="22">
        <v>40</v>
      </c>
      <c r="C47" s="74" t="s">
        <v>349</v>
      </c>
      <c r="D47" s="17"/>
      <c r="E47" s="51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 t="shared" si="12"/>
        <v>#DIV/0!</v>
      </c>
      <c r="AG47" s="50" t="e">
        <f t="shared" si="10"/>
        <v>#DIV/0!</v>
      </c>
      <c r="AH47" s="3" t="e">
        <f t="shared" si="11"/>
        <v>#DIV/0!</v>
      </c>
    </row>
    <row r="48" spans="2:34" ht="9.75" customHeight="1">
      <c r="B48" s="22">
        <v>41</v>
      </c>
      <c r="C48" s="77" t="s">
        <v>350</v>
      </c>
      <c r="D48" s="17"/>
      <c r="E48" s="51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 t="shared" si="12"/>
        <v>#DIV/0!</v>
      </c>
      <c r="AG48" s="50" t="e">
        <f t="shared" si="10"/>
        <v>#DIV/0!</v>
      </c>
      <c r="AH48" s="3" t="e">
        <f t="shared" si="11"/>
        <v>#DIV/0!</v>
      </c>
    </row>
    <row r="49" spans="2:34" ht="9.75" customHeight="1">
      <c r="B49" s="22">
        <v>42</v>
      </c>
      <c r="C49" s="77" t="s">
        <v>351</v>
      </c>
      <c r="D49" s="17"/>
      <c r="E49" s="51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 t="shared" si="12"/>
        <v>#DIV/0!</v>
      </c>
      <c r="AG49" s="50" t="e">
        <f t="shared" si="10"/>
        <v>#DIV/0!</v>
      </c>
      <c r="AH49" s="3" t="e">
        <f t="shared" si="11"/>
        <v>#DIV/0!</v>
      </c>
    </row>
    <row r="50" spans="2:34" ht="9.75" customHeight="1">
      <c r="B50" s="22">
        <v>43</v>
      </c>
      <c r="C50" s="77" t="s">
        <v>352</v>
      </c>
      <c r="D50" s="17"/>
      <c r="E50" s="51"/>
      <c r="F50" s="52"/>
      <c r="G50" s="52"/>
      <c r="H50" s="52"/>
      <c r="I50" s="53"/>
      <c r="J50" s="102" t="e">
        <f>AVERAGE(E50:I50)</f>
        <v>#DIV/0!</v>
      </c>
      <c r="K50" s="103" t="e">
        <f>(J50*0.3)</f>
        <v>#DIV/0!</v>
      </c>
      <c r="L50" s="110"/>
      <c r="M50" s="111"/>
      <c r="N50" s="111"/>
      <c r="O50" s="112"/>
      <c r="P50" s="102" t="e">
        <f>AVERAGE(L50:O50)</f>
        <v>#DIV/0!</v>
      </c>
      <c r="Q50" s="113" t="e">
        <f>(P50*0.3)</f>
        <v>#DIV/0!</v>
      </c>
      <c r="R50" s="56"/>
      <c r="S50" s="52"/>
      <c r="T50" s="52"/>
      <c r="U50" s="57"/>
      <c r="V50" s="102" t="e">
        <f>AVERAGE(R50:U50)</f>
        <v>#DIV/0!</v>
      </c>
      <c r="W50" s="108" t="e">
        <f>(V50*0.2)</f>
        <v>#DIV/0!</v>
      </c>
      <c r="X50" s="56"/>
      <c r="Y50" s="52"/>
      <c r="Z50" s="52"/>
      <c r="AA50" s="57"/>
      <c r="AB50" s="102" t="e">
        <f>AVERAGE(X50:AA50)</f>
        <v>#DIV/0!</v>
      </c>
      <c r="AC50" s="108" t="e">
        <f>(AB50*0.1)</f>
        <v>#DIV/0!</v>
      </c>
      <c r="AD50" s="114"/>
      <c r="AE50" s="108">
        <f>(AD50*0.1)</f>
        <v>0</v>
      </c>
      <c r="AF50" s="109" t="e">
        <f t="shared" si="12"/>
        <v>#DIV/0!</v>
      </c>
      <c r="AG50" s="50"/>
      <c r="AH50" s="3">
        <f t="shared" si="11"/>
        <v>0</v>
      </c>
    </row>
    <row r="51" spans="2:34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02" t="e">
        <f>AVERAGE(E51:I51)</f>
        <v>#DIV/0!</v>
      </c>
      <c r="K51" s="103" t="e">
        <f>(J51*0.3)</f>
        <v>#DIV/0!</v>
      </c>
      <c r="L51" s="110"/>
      <c r="M51" s="111"/>
      <c r="N51" s="111"/>
      <c r="O51" s="112"/>
      <c r="P51" s="102" t="e">
        <f>AVERAGE(L51:O51)</f>
        <v>#DIV/0!</v>
      </c>
      <c r="Q51" s="113" t="e">
        <f>(P51*0.3)</f>
        <v>#DIV/0!</v>
      </c>
      <c r="R51" s="56"/>
      <c r="S51" s="52"/>
      <c r="T51" s="52"/>
      <c r="U51" s="57"/>
      <c r="V51" s="102" t="e">
        <f>AVERAGE(R51:U51)</f>
        <v>#DIV/0!</v>
      </c>
      <c r="W51" s="108" t="e">
        <f>(V51*0.2)</f>
        <v>#DIV/0!</v>
      </c>
      <c r="X51" s="56"/>
      <c r="Y51" s="52"/>
      <c r="Z51" s="52"/>
      <c r="AA51" s="57"/>
      <c r="AB51" s="102" t="e">
        <f>AVERAGE(X51:AA51)</f>
        <v>#DIV/0!</v>
      </c>
      <c r="AC51" s="108" t="e">
        <f>(AB51*0.1)</f>
        <v>#DIV/0!</v>
      </c>
      <c r="AD51" s="114"/>
      <c r="AE51" s="108">
        <f>(AD51*0.1)</f>
        <v>0</v>
      </c>
      <c r="AF51" s="109" t="e">
        <f t="shared" si="12"/>
        <v>#DIV/0!</v>
      </c>
      <c r="AG51" s="50"/>
      <c r="AH51" s="3">
        <f t="shared" si="11"/>
        <v>0</v>
      </c>
    </row>
    <row r="52" spans="2:33" ht="9.75" customHeight="1" thickBot="1">
      <c r="B52" s="84">
        <v>45</v>
      </c>
      <c r="C52" s="20"/>
      <c r="D52" s="18"/>
      <c r="E52" s="60"/>
      <c r="F52" s="61"/>
      <c r="G52" s="61"/>
      <c r="H52" s="61"/>
      <c r="I52" s="62"/>
      <c r="J52" s="123" t="e">
        <f>AVERAGE(E52:I52)</f>
        <v>#DIV/0!</v>
      </c>
      <c r="K52" s="130" t="e">
        <f>(J52*0.3)</f>
        <v>#DIV/0!</v>
      </c>
      <c r="L52" s="131"/>
      <c r="M52" s="132"/>
      <c r="N52" s="132"/>
      <c r="O52" s="133"/>
      <c r="P52" s="123" t="e">
        <f>AVERAGE(L52:O52)</f>
        <v>#DIV/0!</v>
      </c>
      <c r="Q52" s="134" t="e">
        <f>(P52*0.3)</f>
        <v>#DIV/0!</v>
      </c>
      <c r="R52" s="65"/>
      <c r="S52" s="61"/>
      <c r="T52" s="61"/>
      <c r="U52" s="66"/>
      <c r="V52" s="123" t="e">
        <f>AVERAGE(R52:U52)</f>
        <v>#DIV/0!</v>
      </c>
      <c r="W52" s="134" t="e">
        <f>(V52*0.2)</f>
        <v>#DIV/0!</v>
      </c>
      <c r="X52" s="65"/>
      <c r="Y52" s="61"/>
      <c r="Z52" s="61"/>
      <c r="AA52" s="66"/>
      <c r="AB52" s="123" t="e">
        <f>AVERAGE(X52:AA52)</f>
        <v>#DIV/0!</v>
      </c>
      <c r="AC52" s="134" t="e">
        <f>(AB52*0.1)</f>
        <v>#DIV/0!</v>
      </c>
      <c r="AD52" s="123"/>
      <c r="AE52" s="134">
        <f>(AD52*0.1)</f>
        <v>0</v>
      </c>
      <c r="AF52" s="135" t="e">
        <f t="shared" si="12"/>
        <v>#DIV/0!</v>
      </c>
      <c r="AG52" s="50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19" t="s">
        <v>61</v>
      </c>
      <c r="Y53" s="320"/>
      <c r="Z53" s="320"/>
      <c r="AA53" s="320"/>
      <c r="AB53" s="320"/>
      <c r="AC53" s="320"/>
      <c r="AD53" s="320"/>
      <c r="AE53" s="321"/>
      <c r="AF53" s="129"/>
      <c r="AG53" s="33" t="e">
        <f>SUM(AH8:AH52)</f>
        <v>#DIV/0!</v>
      </c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/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:W3" name="Rango3"/>
    <protectedRange sqref="D4:N4 S4:AC4 D8:I52 L8:O52 R8:U52 X8:AA52 AD8:AD52 C51:C52 AG8:AG52" name="Rango1"/>
    <protectedRange sqref="AF53:AG54" name="Rango2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R8:U52 X8:AA52 AD8:AD52 L8:O52 E8:I52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H57"/>
  <sheetViews>
    <sheetView zoomScale="80" zoomScaleNormal="80" zoomScalePageLayoutView="0" workbookViewId="0" topLeftCell="A1">
      <selection activeCell="AG8" sqref="AG8"/>
    </sheetView>
  </sheetViews>
  <sheetFormatPr defaultColWidth="11.421875" defaultRowHeight="12.75"/>
  <cols>
    <col min="1" max="1" width="2.57421875" style="3" customWidth="1"/>
    <col min="2" max="2" width="3.28125" style="3" customWidth="1"/>
    <col min="3" max="3" width="30.421875" style="3" customWidth="1"/>
    <col min="4" max="4" width="7.00390625" style="3" customWidth="1"/>
    <col min="5" max="11" width="3.8515625" style="3" customWidth="1"/>
    <col min="12" max="16" width="3.28125" style="3" customWidth="1"/>
    <col min="17" max="17" width="3.8515625" style="3" customWidth="1"/>
    <col min="18" max="18" width="4.00390625" style="3" customWidth="1"/>
    <col min="19" max="29" width="3.8515625" style="3" customWidth="1"/>
    <col min="30" max="31" width="5.421875" style="3" customWidth="1"/>
    <col min="32" max="32" width="7.421875" style="3" customWidth="1"/>
    <col min="33" max="33" width="11.421875" style="3" customWidth="1"/>
    <col min="34" max="34" width="1.57421875" style="3" customWidth="1"/>
    <col min="35" max="16384" width="11.421875" style="3" customWidth="1"/>
  </cols>
  <sheetData>
    <row r="1" spans="2:30" ht="18"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2:33" ht="15" customHeight="1" thickBot="1">
      <c r="B2" s="243" t="s">
        <v>17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1"/>
      <c r="AF2" s="2"/>
      <c r="AG2" s="2"/>
    </row>
    <row r="3" spans="2:33" s="6" customFormat="1" ht="15" customHeight="1" thickBot="1">
      <c r="B3" s="244" t="s">
        <v>80</v>
      </c>
      <c r="C3" s="245"/>
      <c r="D3" s="85" t="s">
        <v>18</v>
      </c>
      <c r="E3" s="86"/>
      <c r="F3" s="246" t="s">
        <v>81</v>
      </c>
      <c r="G3" s="247"/>
      <c r="H3" s="247"/>
      <c r="I3" s="247"/>
      <c r="J3" s="247"/>
      <c r="K3" s="247"/>
      <c r="L3" s="247"/>
      <c r="M3" s="247"/>
      <c r="N3" s="247"/>
      <c r="O3" s="248"/>
      <c r="P3" s="87" t="s">
        <v>15</v>
      </c>
      <c r="Q3" s="88"/>
      <c r="R3" s="86"/>
      <c r="S3" s="86"/>
      <c r="T3" s="86"/>
      <c r="U3" s="246"/>
      <c r="V3" s="247"/>
      <c r="W3" s="248"/>
      <c r="X3" s="274" t="s">
        <v>63</v>
      </c>
      <c r="Y3" s="275"/>
      <c r="Z3" s="276"/>
      <c r="AA3" s="249">
        <v>2010</v>
      </c>
      <c r="AB3" s="250"/>
      <c r="AC3" s="251"/>
      <c r="AD3" s="34"/>
      <c r="AE3" s="4"/>
      <c r="AF3" s="5"/>
      <c r="AG3" s="5"/>
    </row>
    <row r="4" spans="2:33" s="6" customFormat="1" ht="15" customHeight="1" thickBot="1">
      <c r="B4" s="270" t="s">
        <v>67</v>
      </c>
      <c r="C4" s="271"/>
      <c r="D4" s="244"/>
      <c r="E4" s="259"/>
      <c r="F4" s="259"/>
      <c r="G4" s="259"/>
      <c r="H4" s="259"/>
      <c r="I4" s="259"/>
      <c r="J4" s="259"/>
      <c r="K4" s="259"/>
      <c r="L4" s="259"/>
      <c r="M4" s="259"/>
      <c r="N4" s="245"/>
      <c r="O4" s="281" t="s">
        <v>68</v>
      </c>
      <c r="P4" s="282"/>
      <c r="Q4" s="282"/>
      <c r="R4" s="283"/>
      <c r="S4" s="260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4"/>
      <c r="AE4" s="4"/>
      <c r="AF4" s="5"/>
      <c r="AG4" s="5"/>
    </row>
    <row r="5" spans="2:33" s="6" customFormat="1" ht="15" customHeight="1" thickBot="1">
      <c r="B5" s="284" t="s">
        <v>19</v>
      </c>
      <c r="C5" s="285"/>
      <c r="D5" s="89"/>
      <c r="E5" s="263" t="s">
        <v>3</v>
      </c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7"/>
      <c r="AE5" s="7"/>
      <c r="AF5" s="5"/>
      <c r="AG5" s="5"/>
    </row>
    <row r="6" spans="2:33" s="6" customFormat="1" ht="14.25" customHeight="1" thickBot="1">
      <c r="B6" s="279" t="s">
        <v>16</v>
      </c>
      <c r="C6" s="28" t="s">
        <v>1</v>
      </c>
      <c r="D6" s="267" t="s">
        <v>14</v>
      </c>
      <c r="E6" s="252" t="s">
        <v>5</v>
      </c>
      <c r="F6" s="269"/>
      <c r="G6" s="269"/>
      <c r="H6" s="269"/>
      <c r="I6" s="269"/>
      <c r="J6" s="269"/>
      <c r="K6" s="253"/>
      <c r="L6" s="252" t="s">
        <v>6</v>
      </c>
      <c r="M6" s="269"/>
      <c r="N6" s="269"/>
      <c r="O6" s="269"/>
      <c r="P6" s="269"/>
      <c r="Q6" s="269"/>
      <c r="R6" s="252" t="s">
        <v>7</v>
      </c>
      <c r="S6" s="269"/>
      <c r="T6" s="269"/>
      <c r="U6" s="269"/>
      <c r="V6" s="269"/>
      <c r="W6" s="253"/>
      <c r="X6" s="252" t="s">
        <v>8</v>
      </c>
      <c r="Y6" s="269"/>
      <c r="Z6" s="269"/>
      <c r="AA6" s="269"/>
      <c r="AB6" s="269"/>
      <c r="AC6" s="253"/>
      <c r="AD6" s="277" t="s">
        <v>9</v>
      </c>
      <c r="AE6" s="278"/>
      <c r="AF6" s="252" t="s">
        <v>10</v>
      </c>
      <c r="AG6" s="253"/>
    </row>
    <row r="7" spans="2:33" s="6" customFormat="1" ht="13.5" customHeight="1" thickBot="1">
      <c r="B7" s="280"/>
      <c r="C7" s="29" t="s">
        <v>2</v>
      </c>
      <c r="D7" s="268"/>
      <c r="E7" s="9">
        <v>1</v>
      </c>
      <c r="F7" s="10">
        <v>2</v>
      </c>
      <c r="G7" s="10">
        <v>3</v>
      </c>
      <c r="H7" s="10">
        <v>4</v>
      </c>
      <c r="I7" s="27">
        <v>5</v>
      </c>
      <c r="J7" s="30" t="s">
        <v>13</v>
      </c>
      <c r="K7" s="97" t="s">
        <v>4</v>
      </c>
      <c r="L7" s="98">
        <v>1</v>
      </c>
      <c r="M7" s="99">
        <v>2</v>
      </c>
      <c r="N7" s="99">
        <v>3</v>
      </c>
      <c r="O7" s="100">
        <v>4</v>
      </c>
      <c r="P7" s="30" t="s">
        <v>13</v>
      </c>
      <c r="Q7" s="101" t="s">
        <v>4</v>
      </c>
      <c r="R7" s="14">
        <v>1</v>
      </c>
      <c r="S7" s="10">
        <v>2</v>
      </c>
      <c r="T7" s="10">
        <v>3</v>
      </c>
      <c r="U7" s="8">
        <v>4</v>
      </c>
      <c r="V7" s="30" t="s">
        <v>13</v>
      </c>
      <c r="W7" s="97" t="s">
        <v>4</v>
      </c>
      <c r="X7" s="14">
        <v>1</v>
      </c>
      <c r="Y7" s="10">
        <v>2</v>
      </c>
      <c r="Z7" s="10">
        <v>3</v>
      </c>
      <c r="AA7" s="8">
        <v>4</v>
      </c>
      <c r="AB7" s="30" t="s">
        <v>13</v>
      </c>
      <c r="AC7" s="97" t="s">
        <v>4</v>
      </c>
      <c r="AD7" s="30" t="s">
        <v>13</v>
      </c>
      <c r="AE7" s="97" t="s">
        <v>4</v>
      </c>
      <c r="AF7" s="9" t="s">
        <v>11</v>
      </c>
      <c r="AG7" s="15" t="s">
        <v>12</v>
      </c>
    </row>
    <row r="8" spans="2:34" ht="9.75" customHeight="1">
      <c r="B8" s="21">
        <v>1</v>
      </c>
      <c r="C8" s="81" t="s">
        <v>353</v>
      </c>
      <c r="D8" s="16"/>
      <c r="E8" s="45"/>
      <c r="F8" s="46"/>
      <c r="G8" s="46"/>
      <c r="H8" s="46"/>
      <c r="I8" s="47"/>
      <c r="J8" s="102" t="e">
        <f>AVERAGE(E8:I8)</f>
        <v>#DIV/0!</v>
      </c>
      <c r="K8" s="103" t="e">
        <f>(J8*0.3)</f>
        <v>#DIV/0!</v>
      </c>
      <c r="L8" s="104"/>
      <c r="M8" s="105"/>
      <c r="N8" s="105"/>
      <c r="O8" s="106"/>
      <c r="P8" s="102" t="e">
        <f>AVERAGE(L8:O8)</f>
        <v>#DIV/0!</v>
      </c>
      <c r="Q8" s="107" t="e">
        <f>(P8*0.3)</f>
        <v>#DIV/0!</v>
      </c>
      <c r="R8" s="48"/>
      <c r="S8" s="46"/>
      <c r="T8" s="46"/>
      <c r="U8" s="49"/>
      <c r="V8" s="102" t="e">
        <f>AVERAGE(R8:U8)</f>
        <v>#DIV/0!</v>
      </c>
      <c r="W8" s="108" t="e">
        <f>(V8*0.2)</f>
        <v>#DIV/0!</v>
      </c>
      <c r="X8" s="48"/>
      <c r="Y8" s="46"/>
      <c r="Z8" s="46"/>
      <c r="AA8" s="49"/>
      <c r="AB8" s="102" t="e">
        <f>AVERAGE(X8:AA8)</f>
        <v>#DIV/0!</v>
      </c>
      <c r="AC8" s="108" t="e">
        <f>(AB8*0.1)</f>
        <v>#DIV/0!</v>
      </c>
      <c r="AD8" s="102"/>
      <c r="AE8" s="108">
        <f>(AD8*0.1)</f>
        <v>0</v>
      </c>
      <c r="AF8" s="109" t="e">
        <f>(K8+Q8+W8+AC8+AE8)</f>
        <v>#DIV/0!</v>
      </c>
      <c r="AG8" s="50" t="e">
        <f>IF(AF8&lt;3,"BAJO",IF(AF8&lt;4,"BASICO",IF(AF8&lt;4.6,"ALTO","SUPERIOR")))</f>
        <v>#DIV/0!</v>
      </c>
      <c r="AH8" s="3" t="e">
        <f>IF(AG8="bajo",1,0)</f>
        <v>#DIV/0!</v>
      </c>
    </row>
    <row r="9" spans="2:34" ht="9.75" customHeight="1">
      <c r="B9" s="22">
        <v>2</v>
      </c>
      <c r="C9" s="74" t="s">
        <v>354</v>
      </c>
      <c r="D9" s="17"/>
      <c r="E9" s="51"/>
      <c r="F9" s="52"/>
      <c r="G9" s="52"/>
      <c r="H9" s="52"/>
      <c r="I9" s="53"/>
      <c r="J9" s="102" t="e">
        <f aca="true" t="shared" si="0" ref="J9:J47">AVERAGE(E9:I9)</f>
        <v>#DIV/0!</v>
      </c>
      <c r="K9" s="103" t="e">
        <f aca="true" t="shared" si="1" ref="K9:K52">(J9*0.3)</f>
        <v>#DIV/0!</v>
      </c>
      <c r="L9" s="110"/>
      <c r="M9" s="111"/>
      <c r="N9" s="111"/>
      <c r="O9" s="112"/>
      <c r="P9" s="102" t="e">
        <f aca="true" t="shared" si="2" ref="P9:P47">AVERAGE(L9:O9)</f>
        <v>#DIV/0!</v>
      </c>
      <c r="Q9" s="113" t="e">
        <f aca="true" t="shared" si="3" ref="Q9:Q52">(P9*0.3)</f>
        <v>#DIV/0!</v>
      </c>
      <c r="R9" s="56"/>
      <c r="S9" s="52"/>
      <c r="T9" s="52"/>
      <c r="U9" s="57"/>
      <c r="V9" s="102" t="e">
        <f aca="true" t="shared" si="4" ref="V9:V47">AVERAGE(R9:U9)</f>
        <v>#DIV/0!</v>
      </c>
      <c r="W9" s="108" t="e">
        <f aca="true" t="shared" si="5" ref="W9:W52">(V9*0.2)</f>
        <v>#DIV/0!</v>
      </c>
      <c r="X9" s="56"/>
      <c r="Y9" s="52"/>
      <c r="Z9" s="52"/>
      <c r="AA9" s="57"/>
      <c r="AB9" s="102" t="e">
        <f aca="true" t="shared" si="6" ref="AB9:AB47">AVERAGE(X9:AA9)</f>
        <v>#DIV/0!</v>
      </c>
      <c r="AC9" s="108" t="e">
        <f aca="true" t="shared" si="7" ref="AC9:AC52">(AB9*0.1)</f>
        <v>#DIV/0!</v>
      </c>
      <c r="AD9" s="114"/>
      <c r="AE9" s="108">
        <f aca="true" t="shared" si="8" ref="AE9:AE52">(AD9*0.1)</f>
        <v>0</v>
      </c>
      <c r="AF9" s="109" t="e">
        <f aca="true" t="shared" si="9" ref="AF9:AF44">(K9+Q9+W9+AC9+AE9)</f>
        <v>#DIV/0!</v>
      </c>
      <c r="AG9" s="50" t="e">
        <f aca="true" t="shared" si="10" ref="AG9:AG50">IF(AF9&lt;3,"BAJO",IF(AF9&lt;4,"BASICO",IF(AF9&lt;4.6,"ALTO","SUPERIOR")))</f>
        <v>#DIV/0!</v>
      </c>
      <c r="AH9" s="3" t="e">
        <f aca="true" t="shared" si="11" ref="AH9:AH51">IF(AG9="bajo",1,0)</f>
        <v>#DIV/0!</v>
      </c>
    </row>
    <row r="10" spans="2:34" ht="9.75" customHeight="1">
      <c r="B10" s="22">
        <v>3</v>
      </c>
      <c r="C10" s="74" t="s">
        <v>355</v>
      </c>
      <c r="D10" s="17"/>
      <c r="E10" s="51"/>
      <c r="F10" s="52"/>
      <c r="G10" s="52"/>
      <c r="H10" s="52"/>
      <c r="I10" s="53"/>
      <c r="J10" s="102" t="e">
        <f t="shared" si="0"/>
        <v>#DIV/0!</v>
      </c>
      <c r="K10" s="103" t="e">
        <f t="shared" si="1"/>
        <v>#DIV/0!</v>
      </c>
      <c r="L10" s="110"/>
      <c r="M10" s="111"/>
      <c r="N10" s="111"/>
      <c r="O10" s="112"/>
      <c r="P10" s="102" t="e">
        <f t="shared" si="2"/>
        <v>#DIV/0!</v>
      </c>
      <c r="Q10" s="113" t="e">
        <f t="shared" si="3"/>
        <v>#DIV/0!</v>
      </c>
      <c r="R10" s="56"/>
      <c r="S10" s="52"/>
      <c r="T10" s="52"/>
      <c r="U10" s="57"/>
      <c r="V10" s="102" t="e">
        <f t="shared" si="4"/>
        <v>#DIV/0!</v>
      </c>
      <c r="W10" s="108" t="e">
        <f t="shared" si="5"/>
        <v>#DIV/0!</v>
      </c>
      <c r="X10" s="56"/>
      <c r="Y10" s="52"/>
      <c r="Z10" s="52"/>
      <c r="AA10" s="57"/>
      <c r="AB10" s="102" t="e">
        <f t="shared" si="6"/>
        <v>#DIV/0!</v>
      </c>
      <c r="AC10" s="108" t="e">
        <f t="shared" si="7"/>
        <v>#DIV/0!</v>
      </c>
      <c r="AD10" s="114"/>
      <c r="AE10" s="108">
        <f t="shared" si="8"/>
        <v>0</v>
      </c>
      <c r="AF10" s="109" t="e">
        <f t="shared" si="9"/>
        <v>#DIV/0!</v>
      </c>
      <c r="AG10" s="50" t="e">
        <f t="shared" si="10"/>
        <v>#DIV/0!</v>
      </c>
      <c r="AH10" s="3" t="e">
        <f t="shared" si="11"/>
        <v>#DIV/0!</v>
      </c>
    </row>
    <row r="11" spans="2:34" ht="9.75" customHeight="1">
      <c r="B11" s="22">
        <v>4</v>
      </c>
      <c r="C11" s="74" t="s">
        <v>356</v>
      </c>
      <c r="D11" s="17"/>
      <c r="E11" s="51"/>
      <c r="F11" s="52"/>
      <c r="G11" s="52"/>
      <c r="H11" s="52"/>
      <c r="I11" s="53"/>
      <c r="J11" s="102" t="e">
        <f t="shared" si="0"/>
        <v>#DIV/0!</v>
      </c>
      <c r="K11" s="103" t="e">
        <f t="shared" si="1"/>
        <v>#DIV/0!</v>
      </c>
      <c r="L11" s="110"/>
      <c r="M11" s="111"/>
      <c r="N11" s="111"/>
      <c r="O11" s="112"/>
      <c r="P11" s="102" t="e">
        <f t="shared" si="2"/>
        <v>#DIV/0!</v>
      </c>
      <c r="Q11" s="113" t="e">
        <f t="shared" si="3"/>
        <v>#DIV/0!</v>
      </c>
      <c r="R11" s="56"/>
      <c r="S11" s="52"/>
      <c r="T11" s="52"/>
      <c r="U11" s="57"/>
      <c r="V11" s="102" t="e">
        <f t="shared" si="4"/>
        <v>#DIV/0!</v>
      </c>
      <c r="W11" s="108" t="e">
        <f t="shared" si="5"/>
        <v>#DIV/0!</v>
      </c>
      <c r="X11" s="56"/>
      <c r="Y11" s="52"/>
      <c r="Z11" s="52"/>
      <c r="AA11" s="57"/>
      <c r="AB11" s="102" t="e">
        <f t="shared" si="6"/>
        <v>#DIV/0!</v>
      </c>
      <c r="AC11" s="108" t="e">
        <f t="shared" si="7"/>
        <v>#DIV/0!</v>
      </c>
      <c r="AD11" s="114"/>
      <c r="AE11" s="108">
        <f t="shared" si="8"/>
        <v>0</v>
      </c>
      <c r="AF11" s="109" t="e">
        <f t="shared" si="9"/>
        <v>#DIV/0!</v>
      </c>
      <c r="AG11" s="50" t="e">
        <f t="shared" si="10"/>
        <v>#DIV/0!</v>
      </c>
      <c r="AH11" s="3" t="e">
        <f t="shared" si="11"/>
        <v>#DIV/0!</v>
      </c>
    </row>
    <row r="12" spans="2:34" ht="9.75" customHeight="1">
      <c r="B12" s="22">
        <v>5</v>
      </c>
      <c r="C12" s="74" t="s">
        <v>357</v>
      </c>
      <c r="D12" s="17"/>
      <c r="E12" s="51"/>
      <c r="F12" s="52"/>
      <c r="G12" s="52"/>
      <c r="H12" s="52"/>
      <c r="I12" s="53"/>
      <c r="J12" s="102" t="e">
        <f t="shared" si="0"/>
        <v>#DIV/0!</v>
      </c>
      <c r="K12" s="103" t="e">
        <f t="shared" si="1"/>
        <v>#DIV/0!</v>
      </c>
      <c r="L12" s="110"/>
      <c r="M12" s="111"/>
      <c r="N12" s="111"/>
      <c r="O12" s="112"/>
      <c r="P12" s="102" t="e">
        <f t="shared" si="2"/>
        <v>#DIV/0!</v>
      </c>
      <c r="Q12" s="113" t="e">
        <f t="shared" si="3"/>
        <v>#DIV/0!</v>
      </c>
      <c r="R12" s="56"/>
      <c r="S12" s="52"/>
      <c r="T12" s="52"/>
      <c r="U12" s="57"/>
      <c r="V12" s="102" t="e">
        <f t="shared" si="4"/>
        <v>#DIV/0!</v>
      </c>
      <c r="W12" s="108" t="e">
        <f t="shared" si="5"/>
        <v>#DIV/0!</v>
      </c>
      <c r="X12" s="56"/>
      <c r="Y12" s="52"/>
      <c r="Z12" s="52"/>
      <c r="AA12" s="57"/>
      <c r="AB12" s="102" t="e">
        <f t="shared" si="6"/>
        <v>#DIV/0!</v>
      </c>
      <c r="AC12" s="108" t="e">
        <f t="shared" si="7"/>
        <v>#DIV/0!</v>
      </c>
      <c r="AD12" s="114"/>
      <c r="AE12" s="108">
        <f t="shared" si="8"/>
        <v>0</v>
      </c>
      <c r="AF12" s="109" t="e">
        <f t="shared" si="9"/>
        <v>#DIV/0!</v>
      </c>
      <c r="AG12" s="50" t="e">
        <f t="shared" si="10"/>
        <v>#DIV/0!</v>
      </c>
      <c r="AH12" s="3" t="e">
        <f t="shared" si="11"/>
        <v>#DIV/0!</v>
      </c>
    </row>
    <row r="13" spans="2:34" ht="9.75" customHeight="1">
      <c r="B13" s="22">
        <v>6</v>
      </c>
      <c r="C13" s="74" t="s">
        <v>358</v>
      </c>
      <c r="D13" s="17"/>
      <c r="E13" s="51"/>
      <c r="F13" s="52"/>
      <c r="G13" s="52"/>
      <c r="H13" s="52"/>
      <c r="I13" s="53"/>
      <c r="J13" s="102" t="e">
        <f t="shared" si="0"/>
        <v>#DIV/0!</v>
      </c>
      <c r="K13" s="103" t="e">
        <f t="shared" si="1"/>
        <v>#DIV/0!</v>
      </c>
      <c r="L13" s="110"/>
      <c r="M13" s="111"/>
      <c r="N13" s="111"/>
      <c r="O13" s="112"/>
      <c r="P13" s="102" t="e">
        <f t="shared" si="2"/>
        <v>#DIV/0!</v>
      </c>
      <c r="Q13" s="113" t="e">
        <f t="shared" si="3"/>
        <v>#DIV/0!</v>
      </c>
      <c r="R13" s="56"/>
      <c r="S13" s="52"/>
      <c r="T13" s="52"/>
      <c r="U13" s="57"/>
      <c r="V13" s="102" t="e">
        <f t="shared" si="4"/>
        <v>#DIV/0!</v>
      </c>
      <c r="W13" s="108" t="e">
        <f t="shared" si="5"/>
        <v>#DIV/0!</v>
      </c>
      <c r="X13" s="56"/>
      <c r="Y13" s="52"/>
      <c r="Z13" s="52"/>
      <c r="AA13" s="57"/>
      <c r="AB13" s="102" t="e">
        <f t="shared" si="6"/>
        <v>#DIV/0!</v>
      </c>
      <c r="AC13" s="108" t="e">
        <f t="shared" si="7"/>
        <v>#DIV/0!</v>
      </c>
      <c r="AD13" s="114"/>
      <c r="AE13" s="108">
        <f t="shared" si="8"/>
        <v>0</v>
      </c>
      <c r="AF13" s="109" t="e">
        <f t="shared" si="9"/>
        <v>#DIV/0!</v>
      </c>
      <c r="AG13" s="50" t="e">
        <f t="shared" si="10"/>
        <v>#DIV/0!</v>
      </c>
      <c r="AH13" s="3" t="e">
        <f t="shared" si="11"/>
        <v>#DIV/0!</v>
      </c>
    </row>
    <row r="14" spans="2:34" ht="9.75" customHeight="1">
      <c r="B14" s="22">
        <v>7</v>
      </c>
      <c r="C14" s="74" t="s">
        <v>359</v>
      </c>
      <c r="D14" s="17"/>
      <c r="E14" s="51"/>
      <c r="F14" s="52"/>
      <c r="G14" s="52"/>
      <c r="H14" s="52"/>
      <c r="I14" s="53"/>
      <c r="J14" s="102" t="e">
        <f t="shared" si="0"/>
        <v>#DIV/0!</v>
      </c>
      <c r="K14" s="103" t="e">
        <f t="shared" si="1"/>
        <v>#DIV/0!</v>
      </c>
      <c r="L14" s="110"/>
      <c r="M14" s="111"/>
      <c r="N14" s="111"/>
      <c r="O14" s="112"/>
      <c r="P14" s="102" t="e">
        <f t="shared" si="2"/>
        <v>#DIV/0!</v>
      </c>
      <c r="Q14" s="113" t="e">
        <f t="shared" si="3"/>
        <v>#DIV/0!</v>
      </c>
      <c r="R14" s="56"/>
      <c r="S14" s="52"/>
      <c r="T14" s="52"/>
      <c r="U14" s="57"/>
      <c r="V14" s="102" t="e">
        <f t="shared" si="4"/>
        <v>#DIV/0!</v>
      </c>
      <c r="W14" s="108" t="e">
        <f t="shared" si="5"/>
        <v>#DIV/0!</v>
      </c>
      <c r="X14" s="56"/>
      <c r="Y14" s="52"/>
      <c r="Z14" s="52"/>
      <c r="AA14" s="57"/>
      <c r="AB14" s="102" t="e">
        <f t="shared" si="6"/>
        <v>#DIV/0!</v>
      </c>
      <c r="AC14" s="108" t="e">
        <f t="shared" si="7"/>
        <v>#DIV/0!</v>
      </c>
      <c r="AD14" s="114"/>
      <c r="AE14" s="108">
        <f t="shared" si="8"/>
        <v>0</v>
      </c>
      <c r="AF14" s="109" t="e">
        <f t="shared" si="9"/>
        <v>#DIV/0!</v>
      </c>
      <c r="AG14" s="50" t="e">
        <f t="shared" si="10"/>
        <v>#DIV/0!</v>
      </c>
      <c r="AH14" s="3" t="e">
        <f t="shared" si="11"/>
        <v>#DIV/0!</v>
      </c>
    </row>
    <row r="15" spans="2:34" ht="9.75" customHeight="1">
      <c r="B15" s="22">
        <v>8</v>
      </c>
      <c r="C15" s="74" t="s">
        <v>360</v>
      </c>
      <c r="D15" s="17"/>
      <c r="E15" s="51"/>
      <c r="F15" s="52"/>
      <c r="G15" s="52"/>
      <c r="H15" s="52"/>
      <c r="I15" s="53"/>
      <c r="J15" s="102" t="e">
        <f t="shared" si="0"/>
        <v>#DIV/0!</v>
      </c>
      <c r="K15" s="103" t="e">
        <f t="shared" si="1"/>
        <v>#DIV/0!</v>
      </c>
      <c r="L15" s="110"/>
      <c r="M15" s="111"/>
      <c r="N15" s="111"/>
      <c r="O15" s="112"/>
      <c r="P15" s="102" t="e">
        <f t="shared" si="2"/>
        <v>#DIV/0!</v>
      </c>
      <c r="Q15" s="113" t="e">
        <f t="shared" si="3"/>
        <v>#DIV/0!</v>
      </c>
      <c r="R15" s="56"/>
      <c r="S15" s="52"/>
      <c r="T15" s="52"/>
      <c r="U15" s="57"/>
      <c r="V15" s="102" t="e">
        <f t="shared" si="4"/>
        <v>#DIV/0!</v>
      </c>
      <c r="W15" s="108" t="e">
        <f t="shared" si="5"/>
        <v>#DIV/0!</v>
      </c>
      <c r="X15" s="56"/>
      <c r="Y15" s="52"/>
      <c r="Z15" s="52"/>
      <c r="AA15" s="57"/>
      <c r="AB15" s="102" t="e">
        <f t="shared" si="6"/>
        <v>#DIV/0!</v>
      </c>
      <c r="AC15" s="108" t="e">
        <f t="shared" si="7"/>
        <v>#DIV/0!</v>
      </c>
      <c r="AD15" s="114"/>
      <c r="AE15" s="108">
        <f t="shared" si="8"/>
        <v>0</v>
      </c>
      <c r="AF15" s="109" t="e">
        <f t="shared" si="9"/>
        <v>#DIV/0!</v>
      </c>
      <c r="AG15" s="50" t="e">
        <f t="shared" si="10"/>
        <v>#DIV/0!</v>
      </c>
      <c r="AH15" s="3" t="e">
        <f t="shared" si="11"/>
        <v>#DIV/0!</v>
      </c>
    </row>
    <row r="16" spans="2:34" ht="9.75" customHeight="1">
      <c r="B16" s="22">
        <v>9</v>
      </c>
      <c r="C16" s="74" t="s">
        <v>361</v>
      </c>
      <c r="D16" s="17"/>
      <c r="E16" s="51"/>
      <c r="F16" s="52"/>
      <c r="G16" s="52"/>
      <c r="H16" s="52"/>
      <c r="I16" s="53"/>
      <c r="J16" s="102" t="e">
        <f t="shared" si="0"/>
        <v>#DIV/0!</v>
      </c>
      <c r="K16" s="103" t="e">
        <f t="shared" si="1"/>
        <v>#DIV/0!</v>
      </c>
      <c r="L16" s="110"/>
      <c r="M16" s="111"/>
      <c r="N16" s="111"/>
      <c r="O16" s="112"/>
      <c r="P16" s="102" t="e">
        <f t="shared" si="2"/>
        <v>#DIV/0!</v>
      </c>
      <c r="Q16" s="113" t="e">
        <f t="shared" si="3"/>
        <v>#DIV/0!</v>
      </c>
      <c r="R16" s="56"/>
      <c r="S16" s="52"/>
      <c r="T16" s="52"/>
      <c r="U16" s="57"/>
      <c r="V16" s="102" t="e">
        <f t="shared" si="4"/>
        <v>#DIV/0!</v>
      </c>
      <c r="W16" s="108" t="e">
        <f t="shared" si="5"/>
        <v>#DIV/0!</v>
      </c>
      <c r="X16" s="56"/>
      <c r="Y16" s="52"/>
      <c r="Z16" s="52"/>
      <c r="AA16" s="57"/>
      <c r="AB16" s="102" t="e">
        <f t="shared" si="6"/>
        <v>#DIV/0!</v>
      </c>
      <c r="AC16" s="108" t="e">
        <f t="shared" si="7"/>
        <v>#DIV/0!</v>
      </c>
      <c r="AD16" s="114"/>
      <c r="AE16" s="108">
        <f t="shared" si="8"/>
        <v>0</v>
      </c>
      <c r="AF16" s="109" t="e">
        <f t="shared" si="9"/>
        <v>#DIV/0!</v>
      </c>
      <c r="AG16" s="50" t="e">
        <f t="shared" si="10"/>
        <v>#DIV/0!</v>
      </c>
      <c r="AH16" s="3" t="e">
        <f t="shared" si="11"/>
        <v>#DIV/0!</v>
      </c>
    </row>
    <row r="17" spans="2:34" ht="9.75" customHeight="1">
      <c r="B17" s="22">
        <v>10</v>
      </c>
      <c r="C17" s="74" t="s">
        <v>362</v>
      </c>
      <c r="D17" s="17"/>
      <c r="E17" s="51"/>
      <c r="F17" s="52"/>
      <c r="G17" s="52"/>
      <c r="H17" s="52"/>
      <c r="I17" s="53"/>
      <c r="J17" s="102" t="e">
        <f t="shared" si="0"/>
        <v>#DIV/0!</v>
      </c>
      <c r="K17" s="103" t="e">
        <f t="shared" si="1"/>
        <v>#DIV/0!</v>
      </c>
      <c r="L17" s="110"/>
      <c r="M17" s="111"/>
      <c r="N17" s="111"/>
      <c r="O17" s="112"/>
      <c r="P17" s="102" t="e">
        <f t="shared" si="2"/>
        <v>#DIV/0!</v>
      </c>
      <c r="Q17" s="113" t="e">
        <f t="shared" si="3"/>
        <v>#DIV/0!</v>
      </c>
      <c r="R17" s="56"/>
      <c r="S17" s="52"/>
      <c r="T17" s="52"/>
      <c r="U17" s="57"/>
      <c r="V17" s="102" t="e">
        <f t="shared" si="4"/>
        <v>#DIV/0!</v>
      </c>
      <c r="W17" s="108" t="e">
        <f t="shared" si="5"/>
        <v>#DIV/0!</v>
      </c>
      <c r="X17" s="56"/>
      <c r="Y17" s="52"/>
      <c r="Z17" s="52"/>
      <c r="AA17" s="57"/>
      <c r="AB17" s="102" t="e">
        <f t="shared" si="6"/>
        <v>#DIV/0!</v>
      </c>
      <c r="AC17" s="108" t="e">
        <f t="shared" si="7"/>
        <v>#DIV/0!</v>
      </c>
      <c r="AD17" s="114"/>
      <c r="AE17" s="108">
        <f t="shared" si="8"/>
        <v>0</v>
      </c>
      <c r="AF17" s="109" t="e">
        <f t="shared" si="9"/>
        <v>#DIV/0!</v>
      </c>
      <c r="AG17" s="50" t="e">
        <f t="shared" si="10"/>
        <v>#DIV/0!</v>
      </c>
      <c r="AH17" s="3" t="e">
        <f t="shared" si="11"/>
        <v>#DIV/0!</v>
      </c>
    </row>
    <row r="18" spans="2:34" ht="9.75" customHeight="1">
      <c r="B18" s="22">
        <v>11</v>
      </c>
      <c r="C18" s="74" t="s">
        <v>363</v>
      </c>
      <c r="D18" s="17"/>
      <c r="E18" s="51"/>
      <c r="F18" s="52"/>
      <c r="G18" s="52"/>
      <c r="H18" s="52"/>
      <c r="I18" s="53"/>
      <c r="J18" s="102" t="e">
        <f t="shared" si="0"/>
        <v>#DIV/0!</v>
      </c>
      <c r="K18" s="103" t="e">
        <f t="shared" si="1"/>
        <v>#DIV/0!</v>
      </c>
      <c r="L18" s="110"/>
      <c r="M18" s="111"/>
      <c r="N18" s="111"/>
      <c r="O18" s="112"/>
      <c r="P18" s="102" t="e">
        <f t="shared" si="2"/>
        <v>#DIV/0!</v>
      </c>
      <c r="Q18" s="113" t="e">
        <f t="shared" si="3"/>
        <v>#DIV/0!</v>
      </c>
      <c r="R18" s="56"/>
      <c r="S18" s="52"/>
      <c r="T18" s="52"/>
      <c r="U18" s="57"/>
      <c r="V18" s="102" t="e">
        <f t="shared" si="4"/>
        <v>#DIV/0!</v>
      </c>
      <c r="W18" s="108" t="e">
        <f t="shared" si="5"/>
        <v>#DIV/0!</v>
      </c>
      <c r="X18" s="56"/>
      <c r="Y18" s="52"/>
      <c r="Z18" s="52"/>
      <c r="AA18" s="57"/>
      <c r="AB18" s="102" t="e">
        <f t="shared" si="6"/>
        <v>#DIV/0!</v>
      </c>
      <c r="AC18" s="108" t="e">
        <f t="shared" si="7"/>
        <v>#DIV/0!</v>
      </c>
      <c r="AD18" s="114"/>
      <c r="AE18" s="108">
        <f t="shared" si="8"/>
        <v>0</v>
      </c>
      <c r="AF18" s="109" t="e">
        <f t="shared" si="9"/>
        <v>#DIV/0!</v>
      </c>
      <c r="AG18" s="50" t="e">
        <f t="shared" si="10"/>
        <v>#DIV/0!</v>
      </c>
      <c r="AH18" s="3" t="e">
        <f t="shared" si="11"/>
        <v>#DIV/0!</v>
      </c>
    </row>
    <row r="19" spans="2:34" ht="9.75" customHeight="1">
      <c r="B19" s="22">
        <v>12</v>
      </c>
      <c r="C19" s="74" t="s">
        <v>364</v>
      </c>
      <c r="D19" s="17"/>
      <c r="E19" s="51"/>
      <c r="F19" s="52"/>
      <c r="G19" s="52"/>
      <c r="H19" s="52"/>
      <c r="I19" s="53"/>
      <c r="J19" s="102" t="e">
        <f t="shared" si="0"/>
        <v>#DIV/0!</v>
      </c>
      <c r="K19" s="103" t="e">
        <f t="shared" si="1"/>
        <v>#DIV/0!</v>
      </c>
      <c r="L19" s="110"/>
      <c r="M19" s="111"/>
      <c r="N19" s="111"/>
      <c r="O19" s="112"/>
      <c r="P19" s="102" t="e">
        <f t="shared" si="2"/>
        <v>#DIV/0!</v>
      </c>
      <c r="Q19" s="113" t="e">
        <f t="shared" si="3"/>
        <v>#DIV/0!</v>
      </c>
      <c r="R19" s="56"/>
      <c r="S19" s="52"/>
      <c r="T19" s="52"/>
      <c r="U19" s="57"/>
      <c r="V19" s="102" t="e">
        <f t="shared" si="4"/>
        <v>#DIV/0!</v>
      </c>
      <c r="W19" s="108" t="e">
        <f t="shared" si="5"/>
        <v>#DIV/0!</v>
      </c>
      <c r="X19" s="56"/>
      <c r="Y19" s="52"/>
      <c r="Z19" s="52"/>
      <c r="AA19" s="57"/>
      <c r="AB19" s="102" t="e">
        <f t="shared" si="6"/>
        <v>#DIV/0!</v>
      </c>
      <c r="AC19" s="108" t="e">
        <f t="shared" si="7"/>
        <v>#DIV/0!</v>
      </c>
      <c r="AD19" s="114"/>
      <c r="AE19" s="108">
        <f t="shared" si="8"/>
        <v>0</v>
      </c>
      <c r="AF19" s="109" t="e">
        <f t="shared" si="9"/>
        <v>#DIV/0!</v>
      </c>
      <c r="AG19" s="50" t="e">
        <f t="shared" si="10"/>
        <v>#DIV/0!</v>
      </c>
      <c r="AH19" s="3" t="e">
        <f t="shared" si="11"/>
        <v>#DIV/0!</v>
      </c>
    </row>
    <row r="20" spans="2:34" ht="9.75" customHeight="1">
      <c r="B20" s="22">
        <v>13</v>
      </c>
      <c r="C20" s="74" t="s">
        <v>365</v>
      </c>
      <c r="D20" s="17"/>
      <c r="E20" s="51"/>
      <c r="F20" s="52"/>
      <c r="G20" s="52"/>
      <c r="H20" s="52"/>
      <c r="I20" s="53"/>
      <c r="J20" s="102" t="e">
        <f t="shared" si="0"/>
        <v>#DIV/0!</v>
      </c>
      <c r="K20" s="103" t="e">
        <f t="shared" si="1"/>
        <v>#DIV/0!</v>
      </c>
      <c r="L20" s="110"/>
      <c r="M20" s="111"/>
      <c r="N20" s="111"/>
      <c r="O20" s="112"/>
      <c r="P20" s="102" t="e">
        <f t="shared" si="2"/>
        <v>#DIV/0!</v>
      </c>
      <c r="Q20" s="113" t="e">
        <f t="shared" si="3"/>
        <v>#DIV/0!</v>
      </c>
      <c r="R20" s="56"/>
      <c r="S20" s="52"/>
      <c r="T20" s="52"/>
      <c r="U20" s="57"/>
      <c r="V20" s="102" t="e">
        <f t="shared" si="4"/>
        <v>#DIV/0!</v>
      </c>
      <c r="W20" s="108" t="e">
        <f t="shared" si="5"/>
        <v>#DIV/0!</v>
      </c>
      <c r="X20" s="56"/>
      <c r="Y20" s="52"/>
      <c r="Z20" s="52"/>
      <c r="AA20" s="57"/>
      <c r="AB20" s="102" t="e">
        <f t="shared" si="6"/>
        <v>#DIV/0!</v>
      </c>
      <c r="AC20" s="108" t="e">
        <f t="shared" si="7"/>
        <v>#DIV/0!</v>
      </c>
      <c r="AD20" s="114"/>
      <c r="AE20" s="108">
        <f t="shared" si="8"/>
        <v>0</v>
      </c>
      <c r="AF20" s="109" t="e">
        <f t="shared" si="9"/>
        <v>#DIV/0!</v>
      </c>
      <c r="AG20" s="50" t="e">
        <f t="shared" si="10"/>
        <v>#DIV/0!</v>
      </c>
      <c r="AH20" s="3" t="e">
        <f t="shared" si="11"/>
        <v>#DIV/0!</v>
      </c>
    </row>
    <row r="21" spans="2:34" ht="9.75" customHeight="1">
      <c r="B21" s="22">
        <v>14</v>
      </c>
      <c r="C21" s="74" t="s">
        <v>366</v>
      </c>
      <c r="D21" s="17"/>
      <c r="E21" s="51"/>
      <c r="F21" s="52"/>
      <c r="G21" s="52"/>
      <c r="H21" s="52"/>
      <c r="I21" s="53"/>
      <c r="J21" s="102" t="e">
        <f t="shared" si="0"/>
        <v>#DIV/0!</v>
      </c>
      <c r="K21" s="103" t="e">
        <f t="shared" si="1"/>
        <v>#DIV/0!</v>
      </c>
      <c r="L21" s="110"/>
      <c r="M21" s="111"/>
      <c r="N21" s="111"/>
      <c r="O21" s="112"/>
      <c r="P21" s="102" t="e">
        <f t="shared" si="2"/>
        <v>#DIV/0!</v>
      </c>
      <c r="Q21" s="113" t="e">
        <f t="shared" si="3"/>
        <v>#DIV/0!</v>
      </c>
      <c r="R21" s="56"/>
      <c r="S21" s="52"/>
      <c r="T21" s="52"/>
      <c r="U21" s="57"/>
      <c r="V21" s="102" t="e">
        <f t="shared" si="4"/>
        <v>#DIV/0!</v>
      </c>
      <c r="W21" s="108" t="e">
        <f t="shared" si="5"/>
        <v>#DIV/0!</v>
      </c>
      <c r="X21" s="56"/>
      <c r="Y21" s="52"/>
      <c r="Z21" s="52"/>
      <c r="AA21" s="57"/>
      <c r="AB21" s="102" t="e">
        <f t="shared" si="6"/>
        <v>#DIV/0!</v>
      </c>
      <c r="AC21" s="108" t="e">
        <f t="shared" si="7"/>
        <v>#DIV/0!</v>
      </c>
      <c r="AD21" s="114"/>
      <c r="AE21" s="108">
        <f t="shared" si="8"/>
        <v>0</v>
      </c>
      <c r="AF21" s="109" t="e">
        <f t="shared" si="9"/>
        <v>#DIV/0!</v>
      </c>
      <c r="AG21" s="50" t="e">
        <f t="shared" si="10"/>
        <v>#DIV/0!</v>
      </c>
      <c r="AH21" s="3" t="e">
        <f t="shared" si="11"/>
        <v>#DIV/0!</v>
      </c>
    </row>
    <row r="22" spans="2:34" ht="9.75" customHeight="1">
      <c r="B22" s="22">
        <v>15</v>
      </c>
      <c r="C22" s="74" t="s">
        <v>367</v>
      </c>
      <c r="D22" s="17"/>
      <c r="E22" s="51"/>
      <c r="F22" s="52"/>
      <c r="G22" s="52"/>
      <c r="H22" s="52"/>
      <c r="I22" s="53"/>
      <c r="J22" s="102" t="e">
        <f t="shared" si="0"/>
        <v>#DIV/0!</v>
      </c>
      <c r="K22" s="103" t="e">
        <f t="shared" si="1"/>
        <v>#DIV/0!</v>
      </c>
      <c r="L22" s="110"/>
      <c r="M22" s="111"/>
      <c r="N22" s="111"/>
      <c r="O22" s="112"/>
      <c r="P22" s="102" t="e">
        <f t="shared" si="2"/>
        <v>#DIV/0!</v>
      </c>
      <c r="Q22" s="113" t="e">
        <f t="shared" si="3"/>
        <v>#DIV/0!</v>
      </c>
      <c r="R22" s="56"/>
      <c r="S22" s="52"/>
      <c r="T22" s="52"/>
      <c r="U22" s="57"/>
      <c r="V22" s="102" t="e">
        <f t="shared" si="4"/>
        <v>#DIV/0!</v>
      </c>
      <c r="W22" s="108" t="e">
        <f t="shared" si="5"/>
        <v>#DIV/0!</v>
      </c>
      <c r="X22" s="56"/>
      <c r="Y22" s="52"/>
      <c r="Z22" s="52"/>
      <c r="AA22" s="57"/>
      <c r="AB22" s="102" t="e">
        <f t="shared" si="6"/>
        <v>#DIV/0!</v>
      </c>
      <c r="AC22" s="108" t="e">
        <f t="shared" si="7"/>
        <v>#DIV/0!</v>
      </c>
      <c r="AD22" s="114"/>
      <c r="AE22" s="108">
        <f t="shared" si="8"/>
        <v>0</v>
      </c>
      <c r="AF22" s="109" t="e">
        <f t="shared" si="9"/>
        <v>#DIV/0!</v>
      </c>
      <c r="AG22" s="50" t="e">
        <f t="shared" si="10"/>
        <v>#DIV/0!</v>
      </c>
      <c r="AH22" s="3" t="e">
        <f t="shared" si="11"/>
        <v>#DIV/0!</v>
      </c>
    </row>
    <row r="23" spans="2:34" ht="9.75" customHeight="1">
      <c r="B23" s="22">
        <v>16</v>
      </c>
      <c r="C23" s="74" t="s">
        <v>368</v>
      </c>
      <c r="D23" s="17"/>
      <c r="E23" s="51"/>
      <c r="F23" s="52"/>
      <c r="G23" s="52"/>
      <c r="H23" s="52"/>
      <c r="I23" s="53"/>
      <c r="J23" s="102" t="e">
        <f t="shared" si="0"/>
        <v>#DIV/0!</v>
      </c>
      <c r="K23" s="103" t="e">
        <f t="shared" si="1"/>
        <v>#DIV/0!</v>
      </c>
      <c r="L23" s="110"/>
      <c r="M23" s="111"/>
      <c r="N23" s="111"/>
      <c r="O23" s="112"/>
      <c r="P23" s="102" t="e">
        <f t="shared" si="2"/>
        <v>#DIV/0!</v>
      </c>
      <c r="Q23" s="113" t="e">
        <f t="shared" si="3"/>
        <v>#DIV/0!</v>
      </c>
      <c r="R23" s="56"/>
      <c r="S23" s="52"/>
      <c r="T23" s="52"/>
      <c r="U23" s="57"/>
      <c r="V23" s="102" t="e">
        <f t="shared" si="4"/>
        <v>#DIV/0!</v>
      </c>
      <c r="W23" s="108" t="e">
        <f t="shared" si="5"/>
        <v>#DIV/0!</v>
      </c>
      <c r="X23" s="56"/>
      <c r="Y23" s="52"/>
      <c r="Z23" s="52"/>
      <c r="AA23" s="57"/>
      <c r="AB23" s="102" t="e">
        <f t="shared" si="6"/>
        <v>#DIV/0!</v>
      </c>
      <c r="AC23" s="108" t="e">
        <f t="shared" si="7"/>
        <v>#DIV/0!</v>
      </c>
      <c r="AD23" s="114"/>
      <c r="AE23" s="108">
        <f t="shared" si="8"/>
        <v>0</v>
      </c>
      <c r="AF23" s="109" t="e">
        <f t="shared" si="9"/>
        <v>#DIV/0!</v>
      </c>
      <c r="AG23" s="50" t="e">
        <f t="shared" si="10"/>
        <v>#DIV/0!</v>
      </c>
      <c r="AH23" s="3" t="e">
        <f t="shared" si="11"/>
        <v>#DIV/0!</v>
      </c>
    </row>
    <row r="24" spans="2:34" ht="9.75" customHeight="1">
      <c r="B24" s="22">
        <v>17</v>
      </c>
      <c r="C24" s="74" t="s">
        <v>369</v>
      </c>
      <c r="D24" s="17"/>
      <c r="E24" s="51"/>
      <c r="F24" s="52"/>
      <c r="G24" s="52"/>
      <c r="H24" s="52"/>
      <c r="I24" s="53"/>
      <c r="J24" s="102" t="e">
        <f t="shared" si="0"/>
        <v>#DIV/0!</v>
      </c>
      <c r="K24" s="103" t="e">
        <f t="shared" si="1"/>
        <v>#DIV/0!</v>
      </c>
      <c r="L24" s="110"/>
      <c r="M24" s="111"/>
      <c r="N24" s="111"/>
      <c r="O24" s="112"/>
      <c r="P24" s="102" t="e">
        <f t="shared" si="2"/>
        <v>#DIV/0!</v>
      </c>
      <c r="Q24" s="113" t="e">
        <f t="shared" si="3"/>
        <v>#DIV/0!</v>
      </c>
      <c r="R24" s="56"/>
      <c r="S24" s="52"/>
      <c r="T24" s="52"/>
      <c r="U24" s="57"/>
      <c r="V24" s="102" t="e">
        <f t="shared" si="4"/>
        <v>#DIV/0!</v>
      </c>
      <c r="W24" s="108" t="e">
        <f t="shared" si="5"/>
        <v>#DIV/0!</v>
      </c>
      <c r="X24" s="56"/>
      <c r="Y24" s="52"/>
      <c r="Z24" s="52"/>
      <c r="AA24" s="57"/>
      <c r="AB24" s="102" t="e">
        <f t="shared" si="6"/>
        <v>#DIV/0!</v>
      </c>
      <c r="AC24" s="108" t="e">
        <f t="shared" si="7"/>
        <v>#DIV/0!</v>
      </c>
      <c r="AD24" s="114"/>
      <c r="AE24" s="108">
        <f t="shared" si="8"/>
        <v>0</v>
      </c>
      <c r="AF24" s="109" t="e">
        <f t="shared" si="9"/>
        <v>#DIV/0!</v>
      </c>
      <c r="AG24" s="50" t="e">
        <f t="shared" si="10"/>
        <v>#DIV/0!</v>
      </c>
      <c r="AH24" s="3" t="e">
        <f t="shared" si="11"/>
        <v>#DIV/0!</v>
      </c>
    </row>
    <row r="25" spans="2:34" ht="9.75" customHeight="1">
      <c r="B25" s="22">
        <v>18</v>
      </c>
      <c r="C25" s="74" t="s">
        <v>370</v>
      </c>
      <c r="D25" s="17"/>
      <c r="E25" s="51"/>
      <c r="F25" s="52"/>
      <c r="G25" s="52"/>
      <c r="H25" s="52"/>
      <c r="I25" s="53"/>
      <c r="J25" s="102" t="e">
        <f t="shared" si="0"/>
        <v>#DIV/0!</v>
      </c>
      <c r="K25" s="103" t="e">
        <f t="shared" si="1"/>
        <v>#DIV/0!</v>
      </c>
      <c r="L25" s="110"/>
      <c r="M25" s="111"/>
      <c r="N25" s="111"/>
      <c r="O25" s="112"/>
      <c r="P25" s="102" t="e">
        <f t="shared" si="2"/>
        <v>#DIV/0!</v>
      </c>
      <c r="Q25" s="113" t="e">
        <f t="shared" si="3"/>
        <v>#DIV/0!</v>
      </c>
      <c r="R25" s="56"/>
      <c r="S25" s="52"/>
      <c r="T25" s="52"/>
      <c r="U25" s="57"/>
      <c r="V25" s="102" t="e">
        <f t="shared" si="4"/>
        <v>#DIV/0!</v>
      </c>
      <c r="W25" s="108" t="e">
        <f t="shared" si="5"/>
        <v>#DIV/0!</v>
      </c>
      <c r="X25" s="56"/>
      <c r="Y25" s="52"/>
      <c r="Z25" s="52"/>
      <c r="AA25" s="57"/>
      <c r="AB25" s="102" t="e">
        <f t="shared" si="6"/>
        <v>#DIV/0!</v>
      </c>
      <c r="AC25" s="108" t="e">
        <f t="shared" si="7"/>
        <v>#DIV/0!</v>
      </c>
      <c r="AD25" s="114"/>
      <c r="AE25" s="108">
        <f t="shared" si="8"/>
        <v>0</v>
      </c>
      <c r="AF25" s="109" t="e">
        <f t="shared" si="9"/>
        <v>#DIV/0!</v>
      </c>
      <c r="AG25" s="50" t="e">
        <f t="shared" si="10"/>
        <v>#DIV/0!</v>
      </c>
      <c r="AH25" s="3" t="e">
        <f t="shared" si="11"/>
        <v>#DIV/0!</v>
      </c>
    </row>
    <row r="26" spans="2:34" ht="9.75" customHeight="1">
      <c r="B26" s="22">
        <v>19</v>
      </c>
      <c r="C26" s="74" t="s">
        <v>371</v>
      </c>
      <c r="D26" s="17"/>
      <c r="E26" s="51"/>
      <c r="F26" s="52"/>
      <c r="G26" s="52"/>
      <c r="H26" s="52"/>
      <c r="I26" s="53"/>
      <c r="J26" s="102" t="e">
        <f t="shared" si="0"/>
        <v>#DIV/0!</v>
      </c>
      <c r="K26" s="103" t="e">
        <f t="shared" si="1"/>
        <v>#DIV/0!</v>
      </c>
      <c r="L26" s="110"/>
      <c r="M26" s="111"/>
      <c r="N26" s="111"/>
      <c r="O26" s="112"/>
      <c r="P26" s="102" t="e">
        <f t="shared" si="2"/>
        <v>#DIV/0!</v>
      </c>
      <c r="Q26" s="113" t="e">
        <f t="shared" si="3"/>
        <v>#DIV/0!</v>
      </c>
      <c r="R26" s="56"/>
      <c r="S26" s="52"/>
      <c r="T26" s="52"/>
      <c r="U26" s="57"/>
      <c r="V26" s="102" t="e">
        <f t="shared" si="4"/>
        <v>#DIV/0!</v>
      </c>
      <c r="W26" s="108" t="e">
        <f t="shared" si="5"/>
        <v>#DIV/0!</v>
      </c>
      <c r="X26" s="56"/>
      <c r="Y26" s="52"/>
      <c r="Z26" s="52"/>
      <c r="AA26" s="57"/>
      <c r="AB26" s="102" t="e">
        <f t="shared" si="6"/>
        <v>#DIV/0!</v>
      </c>
      <c r="AC26" s="108" t="e">
        <f t="shared" si="7"/>
        <v>#DIV/0!</v>
      </c>
      <c r="AD26" s="114"/>
      <c r="AE26" s="108">
        <f t="shared" si="8"/>
        <v>0</v>
      </c>
      <c r="AF26" s="109" t="e">
        <f t="shared" si="9"/>
        <v>#DIV/0!</v>
      </c>
      <c r="AG26" s="50" t="e">
        <f t="shared" si="10"/>
        <v>#DIV/0!</v>
      </c>
      <c r="AH26" s="3" t="e">
        <f t="shared" si="11"/>
        <v>#DIV/0!</v>
      </c>
    </row>
    <row r="27" spans="2:34" ht="9.75" customHeight="1">
      <c r="B27" s="22">
        <v>20</v>
      </c>
      <c r="C27" s="74" t="s">
        <v>372</v>
      </c>
      <c r="D27" s="17"/>
      <c r="E27" s="51"/>
      <c r="F27" s="52"/>
      <c r="G27" s="52"/>
      <c r="H27" s="52"/>
      <c r="I27" s="53"/>
      <c r="J27" s="102" t="e">
        <f t="shared" si="0"/>
        <v>#DIV/0!</v>
      </c>
      <c r="K27" s="103" t="e">
        <f t="shared" si="1"/>
        <v>#DIV/0!</v>
      </c>
      <c r="L27" s="110"/>
      <c r="M27" s="111"/>
      <c r="N27" s="111"/>
      <c r="O27" s="112"/>
      <c r="P27" s="102" t="e">
        <f t="shared" si="2"/>
        <v>#DIV/0!</v>
      </c>
      <c r="Q27" s="113" t="e">
        <f t="shared" si="3"/>
        <v>#DIV/0!</v>
      </c>
      <c r="R27" s="56"/>
      <c r="S27" s="52"/>
      <c r="T27" s="52"/>
      <c r="U27" s="57"/>
      <c r="V27" s="102" t="e">
        <f t="shared" si="4"/>
        <v>#DIV/0!</v>
      </c>
      <c r="W27" s="108" t="e">
        <f t="shared" si="5"/>
        <v>#DIV/0!</v>
      </c>
      <c r="X27" s="56"/>
      <c r="Y27" s="52"/>
      <c r="Z27" s="52"/>
      <c r="AA27" s="57"/>
      <c r="AB27" s="102" t="e">
        <f t="shared" si="6"/>
        <v>#DIV/0!</v>
      </c>
      <c r="AC27" s="108" t="e">
        <f t="shared" si="7"/>
        <v>#DIV/0!</v>
      </c>
      <c r="AD27" s="114"/>
      <c r="AE27" s="108">
        <f t="shared" si="8"/>
        <v>0</v>
      </c>
      <c r="AF27" s="109" t="e">
        <f t="shared" si="9"/>
        <v>#DIV/0!</v>
      </c>
      <c r="AG27" s="50" t="e">
        <f t="shared" si="10"/>
        <v>#DIV/0!</v>
      </c>
      <c r="AH27" s="3" t="e">
        <f t="shared" si="11"/>
        <v>#DIV/0!</v>
      </c>
    </row>
    <row r="28" spans="2:34" ht="9.75" customHeight="1">
      <c r="B28" s="22">
        <v>21</v>
      </c>
      <c r="C28" s="24" t="s">
        <v>373</v>
      </c>
      <c r="D28" s="17"/>
      <c r="E28" s="51"/>
      <c r="F28" s="52"/>
      <c r="G28" s="52"/>
      <c r="H28" s="52"/>
      <c r="I28" s="53"/>
      <c r="J28" s="102" t="e">
        <f t="shared" si="0"/>
        <v>#DIV/0!</v>
      </c>
      <c r="K28" s="103" t="e">
        <f t="shared" si="1"/>
        <v>#DIV/0!</v>
      </c>
      <c r="L28" s="110"/>
      <c r="M28" s="111"/>
      <c r="N28" s="111"/>
      <c r="O28" s="112"/>
      <c r="P28" s="102" t="e">
        <f t="shared" si="2"/>
        <v>#DIV/0!</v>
      </c>
      <c r="Q28" s="113" t="e">
        <f t="shared" si="3"/>
        <v>#DIV/0!</v>
      </c>
      <c r="R28" s="56"/>
      <c r="S28" s="52"/>
      <c r="T28" s="52"/>
      <c r="U28" s="57"/>
      <c r="V28" s="102" t="e">
        <f t="shared" si="4"/>
        <v>#DIV/0!</v>
      </c>
      <c r="W28" s="108" t="e">
        <f t="shared" si="5"/>
        <v>#DIV/0!</v>
      </c>
      <c r="X28" s="56"/>
      <c r="Y28" s="52"/>
      <c r="Z28" s="52"/>
      <c r="AA28" s="57"/>
      <c r="AB28" s="102" t="e">
        <f t="shared" si="6"/>
        <v>#DIV/0!</v>
      </c>
      <c r="AC28" s="108" t="e">
        <f t="shared" si="7"/>
        <v>#DIV/0!</v>
      </c>
      <c r="AD28" s="114"/>
      <c r="AE28" s="108">
        <f t="shared" si="8"/>
        <v>0</v>
      </c>
      <c r="AF28" s="109" t="e">
        <f t="shared" si="9"/>
        <v>#DIV/0!</v>
      </c>
      <c r="AG28" s="50" t="e">
        <f t="shared" si="10"/>
        <v>#DIV/0!</v>
      </c>
      <c r="AH28" s="3" t="e">
        <f t="shared" si="11"/>
        <v>#DIV/0!</v>
      </c>
    </row>
    <row r="29" spans="2:34" ht="9.75" customHeight="1">
      <c r="B29" s="22">
        <v>22</v>
      </c>
      <c r="C29" s="74" t="s">
        <v>374</v>
      </c>
      <c r="D29" s="17"/>
      <c r="E29" s="51"/>
      <c r="F29" s="52"/>
      <c r="G29" s="52"/>
      <c r="H29" s="52"/>
      <c r="I29" s="53"/>
      <c r="J29" s="102" t="e">
        <f t="shared" si="0"/>
        <v>#DIV/0!</v>
      </c>
      <c r="K29" s="103" t="e">
        <f t="shared" si="1"/>
        <v>#DIV/0!</v>
      </c>
      <c r="L29" s="110"/>
      <c r="M29" s="111"/>
      <c r="N29" s="111"/>
      <c r="O29" s="112"/>
      <c r="P29" s="102" t="e">
        <f t="shared" si="2"/>
        <v>#DIV/0!</v>
      </c>
      <c r="Q29" s="113" t="e">
        <f t="shared" si="3"/>
        <v>#DIV/0!</v>
      </c>
      <c r="R29" s="56"/>
      <c r="S29" s="52"/>
      <c r="T29" s="52"/>
      <c r="U29" s="57"/>
      <c r="V29" s="102" t="e">
        <f t="shared" si="4"/>
        <v>#DIV/0!</v>
      </c>
      <c r="W29" s="108" t="e">
        <f t="shared" si="5"/>
        <v>#DIV/0!</v>
      </c>
      <c r="X29" s="56"/>
      <c r="Y29" s="52"/>
      <c r="Z29" s="52"/>
      <c r="AA29" s="57"/>
      <c r="AB29" s="102" t="e">
        <f t="shared" si="6"/>
        <v>#DIV/0!</v>
      </c>
      <c r="AC29" s="108" t="e">
        <f t="shared" si="7"/>
        <v>#DIV/0!</v>
      </c>
      <c r="AD29" s="114"/>
      <c r="AE29" s="108">
        <f t="shared" si="8"/>
        <v>0</v>
      </c>
      <c r="AF29" s="109" t="e">
        <f t="shared" si="9"/>
        <v>#DIV/0!</v>
      </c>
      <c r="AG29" s="50" t="e">
        <f t="shared" si="10"/>
        <v>#DIV/0!</v>
      </c>
      <c r="AH29" s="3" t="e">
        <f t="shared" si="11"/>
        <v>#DIV/0!</v>
      </c>
    </row>
    <row r="30" spans="2:34" ht="9.75" customHeight="1">
      <c r="B30" s="22">
        <v>23</v>
      </c>
      <c r="C30" s="74" t="s">
        <v>375</v>
      </c>
      <c r="D30" s="17"/>
      <c r="E30" s="51"/>
      <c r="F30" s="52"/>
      <c r="G30" s="52"/>
      <c r="H30" s="52"/>
      <c r="I30" s="53"/>
      <c r="J30" s="102" t="e">
        <f t="shared" si="0"/>
        <v>#DIV/0!</v>
      </c>
      <c r="K30" s="103" t="e">
        <f t="shared" si="1"/>
        <v>#DIV/0!</v>
      </c>
      <c r="L30" s="110"/>
      <c r="M30" s="111"/>
      <c r="N30" s="111"/>
      <c r="O30" s="112"/>
      <c r="P30" s="102" t="e">
        <f t="shared" si="2"/>
        <v>#DIV/0!</v>
      </c>
      <c r="Q30" s="113" t="e">
        <f t="shared" si="3"/>
        <v>#DIV/0!</v>
      </c>
      <c r="R30" s="56"/>
      <c r="S30" s="52"/>
      <c r="T30" s="52"/>
      <c r="U30" s="57"/>
      <c r="V30" s="102" t="e">
        <f t="shared" si="4"/>
        <v>#DIV/0!</v>
      </c>
      <c r="W30" s="108" t="e">
        <f t="shared" si="5"/>
        <v>#DIV/0!</v>
      </c>
      <c r="X30" s="56"/>
      <c r="Y30" s="52"/>
      <c r="Z30" s="52"/>
      <c r="AA30" s="57"/>
      <c r="AB30" s="102" t="e">
        <f t="shared" si="6"/>
        <v>#DIV/0!</v>
      </c>
      <c r="AC30" s="108" t="e">
        <f t="shared" si="7"/>
        <v>#DIV/0!</v>
      </c>
      <c r="AD30" s="114"/>
      <c r="AE30" s="108">
        <f t="shared" si="8"/>
        <v>0</v>
      </c>
      <c r="AF30" s="109" t="e">
        <f t="shared" si="9"/>
        <v>#DIV/0!</v>
      </c>
      <c r="AG30" s="50" t="e">
        <f t="shared" si="10"/>
        <v>#DIV/0!</v>
      </c>
      <c r="AH30" s="3" t="e">
        <f t="shared" si="11"/>
        <v>#DIV/0!</v>
      </c>
    </row>
    <row r="31" spans="2:34" ht="9.75" customHeight="1">
      <c r="B31" s="22">
        <v>24</v>
      </c>
      <c r="C31" s="74" t="s">
        <v>376</v>
      </c>
      <c r="D31" s="17"/>
      <c r="E31" s="51"/>
      <c r="F31" s="52"/>
      <c r="G31" s="52"/>
      <c r="H31" s="52"/>
      <c r="I31" s="53"/>
      <c r="J31" s="102" t="e">
        <f t="shared" si="0"/>
        <v>#DIV/0!</v>
      </c>
      <c r="K31" s="103" t="e">
        <f t="shared" si="1"/>
        <v>#DIV/0!</v>
      </c>
      <c r="L31" s="110"/>
      <c r="M31" s="111"/>
      <c r="N31" s="111"/>
      <c r="O31" s="112"/>
      <c r="P31" s="102" t="e">
        <f t="shared" si="2"/>
        <v>#DIV/0!</v>
      </c>
      <c r="Q31" s="113" t="e">
        <f t="shared" si="3"/>
        <v>#DIV/0!</v>
      </c>
      <c r="R31" s="56"/>
      <c r="S31" s="52"/>
      <c r="T31" s="52"/>
      <c r="U31" s="57"/>
      <c r="V31" s="102" t="e">
        <f t="shared" si="4"/>
        <v>#DIV/0!</v>
      </c>
      <c r="W31" s="108" t="e">
        <f t="shared" si="5"/>
        <v>#DIV/0!</v>
      </c>
      <c r="X31" s="56"/>
      <c r="Y31" s="52"/>
      <c r="Z31" s="52"/>
      <c r="AA31" s="57"/>
      <c r="AB31" s="102" t="e">
        <f t="shared" si="6"/>
        <v>#DIV/0!</v>
      </c>
      <c r="AC31" s="108" t="e">
        <f t="shared" si="7"/>
        <v>#DIV/0!</v>
      </c>
      <c r="AD31" s="114"/>
      <c r="AE31" s="108">
        <f t="shared" si="8"/>
        <v>0</v>
      </c>
      <c r="AF31" s="109" t="e">
        <f t="shared" si="9"/>
        <v>#DIV/0!</v>
      </c>
      <c r="AG31" s="50" t="e">
        <f t="shared" si="10"/>
        <v>#DIV/0!</v>
      </c>
      <c r="AH31" s="3" t="e">
        <f t="shared" si="11"/>
        <v>#DIV/0!</v>
      </c>
    </row>
    <row r="32" spans="2:34" ht="9.75" customHeight="1">
      <c r="B32" s="22">
        <v>25</v>
      </c>
      <c r="C32" s="74" t="s">
        <v>377</v>
      </c>
      <c r="D32" s="17"/>
      <c r="E32" s="51"/>
      <c r="F32" s="52"/>
      <c r="G32" s="52"/>
      <c r="H32" s="52"/>
      <c r="I32" s="53"/>
      <c r="J32" s="102" t="e">
        <f t="shared" si="0"/>
        <v>#DIV/0!</v>
      </c>
      <c r="K32" s="103" t="e">
        <f t="shared" si="1"/>
        <v>#DIV/0!</v>
      </c>
      <c r="L32" s="110"/>
      <c r="M32" s="111"/>
      <c r="N32" s="111"/>
      <c r="O32" s="112"/>
      <c r="P32" s="102" t="e">
        <f t="shared" si="2"/>
        <v>#DIV/0!</v>
      </c>
      <c r="Q32" s="113" t="e">
        <f t="shared" si="3"/>
        <v>#DIV/0!</v>
      </c>
      <c r="R32" s="56"/>
      <c r="S32" s="52"/>
      <c r="T32" s="52"/>
      <c r="U32" s="57"/>
      <c r="V32" s="102" t="e">
        <f t="shared" si="4"/>
        <v>#DIV/0!</v>
      </c>
      <c r="W32" s="108" t="e">
        <f t="shared" si="5"/>
        <v>#DIV/0!</v>
      </c>
      <c r="X32" s="56"/>
      <c r="Y32" s="52"/>
      <c r="Z32" s="52"/>
      <c r="AA32" s="57"/>
      <c r="AB32" s="102" t="e">
        <f t="shared" si="6"/>
        <v>#DIV/0!</v>
      </c>
      <c r="AC32" s="108" t="e">
        <f t="shared" si="7"/>
        <v>#DIV/0!</v>
      </c>
      <c r="AD32" s="114"/>
      <c r="AE32" s="108">
        <f t="shared" si="8"/>
        <v>0</v>
      </c>
      <c r="AF32" s="109" t="e">
        <f t="shared" si="9"/>
        <v>#DIV/0!</v>
      </c>
      <c r="AG32" s="50" t="e">
        <f t="shared" si="10"/>
        <v>#DIV/0!</v>
      </c>
      <c r="AH32" s="3" t="e">
        <f t="shared" si="11"/>
        <v>#DIV/0!</v>
      </c>
    </row>
    <row r="33" spans="2:34" ht="9.75" customHeight="1">
      <c r="B33" s="22">
        <v>26</v>
      </c>
      <c r="C33" s="77" t="s">
        <v>378</v>
      </c>
      <c r="D33" s="17"/>
      <c r="E33" s="51"/>
      <c r="F33" s="52"/>
      <c r="G33" s="52"/>
      <c r="H33" s="52"/>
      <c r="I33" s="53"/>
      <c r="J33" s="102" t="e">
        <f t="shared" si="0"/>
        <v>#DIV/0!</v>
      </c>
      <c r="K33" s="103" t="e">
        <f t="shared" si="1"/>
        <v>#DIV/0!</v>
      </c>
      <c r="L33" s="110"/>
      <c r="M33" s="111"/>
      <c r="N33" s="111"/>
      <c r="O33" s="112"/>
      <c r="P33" s="102" t="e">
        <f t="shared" si="2"/>
        <v>#DIV/0!</v>
      </c>
      <c r="Q33" s="113" t="e">
        <f t="shared" si="3"/>
        <v>#DIV/0!</v>
      </c>
      <c r="R33" s="56"/>
      <c r="S33" s="52"/>
      <c r="T33" s="52"/>
      <c r="U33" s="57"/>
      <c r="V33" s="102" t="e">
        <f t="shared" si="4"/>
        <v>#DIV/0!</v>
      </c>
      <c r="W33" s="108" t="e">
        <f t="shared" si="5"/>
        <v>#DIV/0!</v>
      </c>
      <c r="X33" s="56"/>
      <c r="Y33" s="52"/>
      <c r="Z33" s="52"/>
      <c r="AA33" s="57"/>
      <c r="AB33" s="102" t="e">
        <f t="shared" si="6"/>
        <v>#DIV/0!</v>
      </c>
      <c r="AC33" s="108" t="e">
        <f t="shared" si="7"/>
        <v>#DIV/0!</v>
      </c>
      <c r="AD33" s="114"/>
      <c r="AE33" s="108">
        <f t="shared" si="8"/>
        <v>0</v>
      </c>
      <c r="AF33" s="109" t="e">
        <f t="shared" si="9"/>
        <v>#DIV/0!</v>
      </c>
      <c r="AG33" s="50" t="e">
        <f t="shared" si="10"/>
        <v>#DIV/0!</v>
      </c>
      <c r="AH33" s="3" t="e">
        <f t="shared" si="11"/>
        <v>#DIV/0!</v>
      </c>
    </row>
    <row r="34" spans="2:34" ht="9.75" customHeight="1">
      <c r="B34" s="22">
        <v>27</v>
      </c>
      <c r="C34" s="74" t="s">
        <v>379</v>
      </c>
      <c r="D34" s="17"/>
      <c r="E34" s="51"/>
      <c r="F34" s="52"/>
      <c r="G34" s="52"/>
      <c r="H34" s="52"/>
      <c r="I34" s="53"/>
      <c r="J34" s="102" t="e">
        <f t="shared" si="0"/>
        <v>#DIV/0!</v>
      </c>
      <c r="K34" s="103" t="e">
        <f t="shared" si="1"/>
        <v>#DIV/0!</v>
      </c>
      <c r="L34" s="110"/>
      <c r="M34" s="111"/>
      <c r="N34" s="111"/>
      <c r="O34" s="112"/>
      <c r="P34" s="102" t="e">
        <f t="shared" si="2"/>
        <v>#DIV/0!</v>
      </c>
      <c r="Q34" s="113" t="e">
        <f t="shared" si="3"/>
        <v>#DIV/0!</v>
      </c>
      <c r="R34" s="56"/>
      <c r="S34" s="52"/>
      <c r="T34" s="52"/>
      <c r="U34" s="57"/>
      <c r="V34" s="102" t="e">
        <f t="shared" si="4"/>
        <v>#DIV/0!</v>
      </c>
      <c r="W34" s="108" t="e">
        <f t="shared" si="5"/>
        <v>#DIV/0!</v>
      </c>
      <c r="X34" s="56"/>
      <c r="Y34" s="52"/>
      <c r="Z34" s="52"/>
      <c r="AA34" s="57"/>
      <c r="AB34" s="102" t="e">
        <f t="shared" si="6"/>
        <v>#DIV/0!</v>
      </c>
      <c r="AC34" s="108" t="e">
        <f t="shared" si="7"/>
        <v>#DIV/0!</v>
      </c>
      <c r="AD34" s="114"/>
      <c r="AE34" s="108">
        <f t="shared" si="8"/>
        <v>0</v>
      </c>
      <c r="AF34" s="109" t="e">
        <f t="shared" si="9"/>
        <v>#DIV/0!</v>
      </c>
      <c r="AG34" s="50" t="e">
        <f t="shared" si="10"/>
        <v>#DIV/0!</v>
      </c>
      <c r="AH34" s="3" t="e">
        <f t="shared" si="11"/>
        <v>#DIV/0!</v>
      </c>
    </row>
    <row r="35" spans="2:34" ht="9.75" customHeight="1">
      <c r="B35" s="22">
        <v>28</v>
      </c>
      <c r="C35" s="74" t="s">
        <v>380</v>
      </c>
      <c r="D35" s="17"/>
      <c r="E35" s="51"/>
      <c r="F35" s="52"/>
      <c r="G35" s="52"/>
      <c r="H35" s="52"/>
      <c r="I35" s="53"/>
      <c r="J35" s="102" t="e">
        <f t="shared" si="0"/>
        <v>#DIV/0!</v>
      </c>
      <c r="K35" s="103" t="e">
        <f t="shared" si="1"/>
        <v>#DIV/0!</v>
      </c>
      <c r="L35" s="110"/>
      <c r="M35" s="111"/>
      <c r="N35" s="111"/>
      <c r="O35" s="112"/>
      <c r="P35" s="102" t="e">
        <f t="shared" si="2"/>
        <v>#DIV/0!</v>
      </c>
      <c r="Q35" s="113" t="e">
        <f t="shared" si="3"/>
        <v>#DIV/0!</v>
      </c>
      <c r="R35" s="56"/>
      <c r="S35" s="52"/>
      <c r="T35" s="52"/>
      <c r="U35" s="57"/>
      <c r="V35" s="102" t="e">
        <f t="shared" si="4"/>
        <v>#DIV/0!</v>
      </c>
      <c r="W35" s="108" t="e">
        <f t="shared" si="5"/>
        <v>#DIV/0!</v>
      </c>
      <c r="X35" s="56"/>
      <c r="Y35" s="52"/>
      <c r="Z35" s="52"/>
      <c r="AA35" s="57"/>
      <c r="AB35" s="102" t="e">
        <f t="shared" si="6"/>
        <v>#DIV/0!</v>
      </c>
      <c r="AC35" s="108" t="e">
        <f t="shared" si="7"/>
        <v>#DIV/0!</v>
      </c>
      <c r="AD35" s="114"/>
      <c r="AE35" s="108">
        <f t="shared" si="8"/>
        <v>0</v>
      </c>
      <c r="AF35" s="109" t="e">
        <f t="shared" si="9"/>
        <v>#DIV/0!</v>
      </c>
      <c r="AG35" s="50" t="e">
        <f t="shared" si="10"/>
        <v>#DIV/0!</v>
      </c>
      <c r="AH35" s="3" t="e">
        <f t="shared" si="11"/>
        <v>#DIV/0!</v>
      </c>
    </row>
    <row r="36" spans="2:34" ht="9.75" customHeight="1">
      <c r="B36" s="22">
        <v>29</v>
      </c>
      <c r="C36" s="74" t="s">
        <v>381</v>
      </c>
      <c r="D36" s="17"/>
      <c r="E36" s="51"/>
      <c r="F36" s="52"/>
      <c r="G36" s="52"/>
      <c r="H36" s="52"/>
      <c r="I36" s="53"/>
      <c r="J36" s="102" t="e">
        <f t="shared" si="0"/>
        <v>#DIV/0!</v>
      </c>
      <c r="K36" s="103" t="e">
        <f t="shared" si="1"/>
        <v>#DIV/0!</v>
      </c>
      <c r="L36" s="110"/>
      <c r="M36" s="111"/>
      <c r="N36" s="111"/>
      <c r="O36" s="112"/>
      <c r="P36" s="102" t="e">
        <f t="shared" si="2"/>
        <v>#DIV/0!</v>
      </c>
      <c r="Q36" s="113" t="e">
        <f t="shared" si="3"/>
        <v>#DIV/0!</v>
      </c>
      <c r="R36" s="56"/>
      <c r="S36" s="52"/>
      <c r="T36" s="52"/>
      <c r="U36" s="57"/>
      <c r="V36" s="102" t="e">
        <f t="shared" si="4"/>
        <v>#DIV/0!</v>
      </c>
      <c r="W36" s="108" t="e">
        <f t="shared" si="5"/>
        <v>#DIV/0!</v>
      </c>
      <c r="X36" s="56"/>
      <c r="Y36" s="52"/>
      <c r="Z36" s="52"/>
      <c r="AA36" s="57"/>
      <c r="AB36" s="102" t="e">
        <f t="shared" si="6"/>
        <v>#DIV/0!</v>
      </c>
      <c r="AC36" s="108" t="e">
        <f t="shared" si="7"/>
        <v>#DIV/0!</v>
      </c>
      <c r="AD36" s="114"/>
      <c r="AE36" s="108">
        <f t="shared" si="8"/>
        <v>0</v>
      </c>
      <c r="AF36" s="109" t="e">
        <f t="shared" si="9"/>
        <v>#DIV/0!</v>
      </c>
      <c r="AG36" s="50" t="e">
        <f t="shared" si="10"/>
        <v>#DIV/0!</v>
      </c>
      <c r="AH36" s="3" t="e">
        <f t="shared" si="11"/>
        <v>#DIV/0!</v>
      </c>
    </row>
    <row r="37" spans="2:34" ht="9.75" customHeight="1">
      <c r="B37" s="22">
        <v>30</v>
      </c>
      <c r="C37" s="74" t="s">
        <v>382</v>
      </c>
      <c r="D37" s="17"/>
      <c r="E37" s="51"/>
      <c r="F37" s="52"/>
      <c r="G37" s="52"/>
      <c r="H37" s="52"/>
      <c r="I37" s="53"/>
      <c r="J37" s="102" t="e">
        <f t="shared" si="0"/>
        <v>#DIV/0!</v>
      </c>
      <c r="K37" s="103" t="e">
        <f t="shared" si="1"/>
        <v>#DIV/0!</v>
      </c>
      <c r="L37" s="110"/>
      <c r="M37" s="111"/>
      <c r="N37" s="111"/>
      <c r="O37" s="112"/>
      <c r="P37" s="102" t="e">
        <f t="shared" si="2"/>
        <v>#DIV/0!</v>
      </c>
      <c r="Q37" s="113" t="e">
        <f t="shared" si="3"/>
        <v>#DIV/0!</v>
      </c>
      <c r="R37" s="56"/>
      <c r="S37" s="52"/>
      <c r="T37" s="52"/>
      <c r="U37" s="57"/>
      <c r="V37" s="102" t="e">
        <f t="shared" si="4"/>
        <v>#DIV/0!</v>
      </c>
      <c r="W37" s="108" t="e">
        <f t="shared" si="5"/>
        <v>#DIV/0!</v>
      </c>
      <c r="X37" s="56"/>
      <c r="Y37" s="52"/>
      <c r="Z37" s="52"/>
      <c r="AA37" s="57"/>
      <c r="AB37" s="102" t="e">
        <f t="shared" si="6"/>
        <v>#DIV/0!</v>
      </c>
      <c r="AC37" s="108" t="e">
        <f t="shared" si="7"/>
        <v>#DIV/0!</v>
      </c>
      <c r="AD37" s="114"/>
      <c r="AE37" s="108">
        <f t="shared" si="8"/>
        <v>0</v>
      </c>
      <c r="AF37" s="109" t="e">
        <f t="shared" si="9"/>
        <v>#DIV/0!</v>
      </c>
      <c r="AG37" s="50" t="e">
        <f t="shared" si="10"/>
        <v>#DIV/0!</v>
      </c>
      <c r="AH37" s="3" t="e">
        <f t="shared" si="11"/>
        <v>#DIV/0!</v>
      </c>
    </row>
    <row r="38" spans="2:34" ht="9.75" customHeight="1">
      <c r="B38" s="22">
        <v>31</v>
      </c>
      <c r="C38" s="77" t="s">
        <v>383</v>
      </c>
      <c r="D38" s="17"/>
      <c r="E38" s="51"/>
      <c r="F38" s="52"/>
      <c r="G38" s="52"/>
      <c r="H38" s="52"/>
      <c r="I38" s="53"/>
      <c r="J38" s="102" t="e">
        <f t="shared" si="0"/>
        <v>#DIV/0!</v>
      </c>
      <c r="K38" s="103" t="e">
        <f t="shared" si="1"/>
        <v>#DIV/0!</v>
      </c>
      <c r="L38" s="110"/>
      <c r="M38" s="111"/>
      <c r="N38" s="111"/>
      <c r="O38" s="112"/>
      <c r="P38" s="102" t="e">
        <f t="shared" si="2"/>
        <v>#DIV/0!</v>
      </c>
      <c r="Q38" s="113" t="e">
        <f t="shared" si="3"/>
        <v>#DIV/0!</v>
      </c>
      <c r="R38" s="56"/>
      <c r="S38" s="52"/>
      <c r="T38" s="52"/>
      <c r="U38" s="57"/>
      <c r="V38" s="102" t="e">
        <f t="shared" si="4"/>
        <v>#DIV/0!</v>
      </c>
      <c r="W38" s="108" t="e">
        <f t="shared" si="5"/>
        <v>#DIV/0!</v>
      </c>
      <c r="X38" s="56"/>
      <c r="Y38" s="52"/>
      <c r="Z38" s="52"/>
      <c r="AA38" s="57"/>
      <c r="AB38" s="102" t="e">
        <f t="shared" si="6"/>
        <v>#DIV/0!</v>
      </c>
      <c r="AC38" s="108" t="e">
        <f t="shared" si="7"/>
        <v>#DIV/0!</v>
      </c>
      <c r="AD38" s="114"/>
      <c r="AE38" s="108">
        <f t="shared" si="8"/>
        <v>0</v>
      </c>
      <c r="AF38" s="109" t="e">
        <f t="shared" si="9"/>
        <v>#DIV/0!</v>
      </c>
      <c r="AG38" s="50" t="e">
        <f t="shared" si="10"/>
        <v>#DIV/0!</v>
      </c>
      <c r="AH38" s="3" t="e">
        <f t="shared" si="11"/>
        <v>#DIV/0!</v>
      </c>
    </row>
    <row r="39" spans="2:34" ht="9.75" customHeight="1">
      <c r="B39" s="22">
        <v>32</v>
      </c>
      <c r="C39" s="74" t="s">
        <v>384</v>
      </c>
      <c r="D39" s="17"/>
      <c r="E39" s="51"/>
      <c r="F39" s="52"/>
      <c r="G39" s="52"/>
      <c r="H39" s="52"/>
      <c r="I39" s="53"/>
      <c r="J39" s="102" t="e">
        <f t="shared" si="0"/>
        <v>#DIV/0!</v>
      </c>
      <c r="K39" s="103" t="e">
        <f t="shared" si="1"/>
        <v>#DIV/0!</v>
      </c>
      <c r="L39" s="110"/>
      <c r="M39" s="111"/>
      <c r="N39" s="111"/>
      <c r="O39" s="112"/>
      <c r="P39" s="102" t="e">
        <f t="shared" si="2"/>
        <v>#DIV/0!</v>
      </c>
      <c r="Q39" s="113" t="e">
        <f t="shared" si="3"/>
        <v>#DIV/0!</v>
      </c>
      <c r="R39" s="56"/>
      <c r="S39" s="52"/>
      <c r="T39" s="52"/>
      <c r="U39" s="57"/>
      <c r="V39" s="102" t="e">
        <f t="shared" si="4"/>
        <v>#DIV/0!</v>
      </c>
      <c r="W39" s="108" t="e">
        <f t="shared" si="5"/>
        <v>#DIV/0!</v>
      </c>
      <c r="X39" s="56"/>
      <c r="Y39" s="52"/>
      <c r="Z39" s="52"/>
      <c r="AA39" s="57"/>
      <c r="AB39" s="102" t="e">
        <f t="shared" si="6"/>
        <v>#DIV/0!</v>
      </c>
      <c r="AC39" s="108" t="e">
        <f t="shared" si="7"/>
        <v>#DIV/0!</v>
      </c>
      <c r="AD39" s="114"/>
      <c r="AE39" s="108">
        <f t="shared" si="8"/>
        <v>0</v>
      </c>
      <c r="AF39" s="109" t="e">
        <f t="shared" si="9"/>
        <v>#DIV/0!</v>
      </c>
      <c r="AG39" s="50" t="e">
        <f t="shared" si="10"/>
        <v>#DIV/0!</v>
      </c>
      <c r="AH39" s="3" t="e">
        <f t="shared" si="11"/>
        <v>#DIV/0!</v>
      </c>
    </row>
    <row r="40" spans="2:34" ht="9.75" customHeight="1">
      <c r="B40" s="22">
        <v>33</v>
      </c>
      <c r="C40" s="74" t="s">
        <v>385</v>
      </c>
      <c r="D40" s="17"/>
      <c r="E40" s="51"/>
      <c r="F40" s="52"/>
      <c r="G40" s="52"/>
      <c r="H40" s="52"/>
      <c r="I40" s="53"/>
      <c r="J40" s="102" t="e">
        <f t="shared" si="0"/>
        <v>#DIV/0!</v>
      </c>
      <c r="K40" s="103" t="e">
        <f t="shared" si="1"/>
        <v>#DIV/0!</v>
      </c>
      <c r="L40" s="110"/>
      <c r="M40" s="111"/>
      <c r="N40" s="111"/>
      <c r="O40" s="112"/>
      <c r="P40" s="102" t="e">
        <f t="shared" si="2"/>
        <v>#DIV/0!</v>
      </c>
      <c r="Q40" s="113" t="e">
        <f t="shared" si="3"/>
        <v>#DIV/0!</v>
      </c>
      <c r="R40" s="56"/>
      <c r="S40" s="52"/>
      <c r="T40" s="52"/>
      <c r="U40" s="57"/>
      <c r="V40" s="102" t="e">
        <f t="shared" si="4"/>
        <v>#DIV/0!</v>
      </c>
      <c r="W40" s="108" t="e">
        <f t="shared" si="5"/>
        <v>#DIV/0!</v>
      </c>
      <c r="X40" s="56"/>
      <c r="Y40" s="52"/>
      <c r="Z40" s="52"/>
      <c r="AA40" s="57"/>
      <c r="AB40" s="102" t="e">
        <f t="shared" si="6"/>
        <v>#DIV/0!</v>
      </c>
      <c r="AC40" s="108" t="e">
        <f t="shared" si="7"/>
        <v>#DIV/0!</v>
      </c>
      <c r="AD40" s="114"/>
      <c r="AE40" s="108">
        <f t="shared" si="8"/>
        <v>0</v>
      </c>
      <c r="AF40" s="109" t="e">
        <f t="shared" si="9"/>
        <v>#DIV/0!</v>
      </c>
      <c r="AG40" s="50" t="e">
        <f t="shared" si="10"/>
        <v>#DIV/0!</v>
      </c>
      <c r="AH40" s="3" t="e">
        <f t="shared" si="11"/>
        <v>#DIV/0!</v>
      </c>
    </row>
    <row r="41" spans="2:34" ht="9.75" customHeight="1">
      <c r="B41" s="22">
        <v>34</v>
      </c>
      <c r="C41" s="74" t="s">
        <v>386</v>
      </c>
      <c r="D41" s="17"/>
      <c r="E41" s="51"/>
      <c r="F41" s="52"/>
      <c r="G41" s="52"/>
      <c r="H41" s="52"/>
      <c r="I41" s="53"/>
      <c r="J41" s="102" t="e">
        <f t="shared" si="0"/>
        <v>#DIV/0!</v>
      </c>
      <c r="K41" s="103" t="e">
        <f t="shared" si="1"/>
        <v>#DIV/0!</v>
      </c>
      <c r="L41" s="110"/>
      <c r="M41" s="111"/>
      <c r="N41" s="111"/>
      <c r="O41" s="112"/>
      <c r="P41" s="102" t="e">
        <f t="shared" si="2"/>
        <v>#DIV/0!</v>
      </c>
      <c r="Q41" s="113" t="e">
        <f t="shared" si="3"/>
        <v>#DIV/0!</v>
      </c>
      <c r="R41" s="56"/>
      <c r="S41" s="52"/>
      <c r="T41" s="52"/>
      <c r="U41" s="57"/>
      <c r="V41" s="102" t="e">
        <f t="shared" si="4"/>
        <v>#DIV/0!</v>
      </c>
      <c r="W41" s="108" t="e">
        <f t="shared" si="5"/>
        <v>#DIV/0!</v>
      </c>
      <c r="X41" s="56"/>
      <c r="Y41" s="52"/>
      <c r="Z41" s="52"/>
      <c r="AA41" s="57"/>
      <c r="AB41" s="102" t="e">
        <f t="shared" si="6"/>
        <v>#DIV/0!</v>
      </c>
      <c r="AC41" s="108" t="e">
        <f t="shared" si="7"/>
        <v>#DIV/0!</v>
      </c>
      <c r="AD41" s="114"/>
      <c r="AE41" s="108">
        <f t="shared" si="8"/>
        <v>0</v>
      </c>
      <c r="AF41" s="109" t="e">
        <f t="shared" si="9"/>
        <v>#DIV/0!</v>
      </c>
      <c r="AG41" s="50" t="e">
        <f t="shared" si="10"/>
        <v>#DIV/0!</v>
      </c>
      <c r="AH41" s="3" t="e">
        <f t="shared" si="11"/>
        <v>#DIV/0!</v>
      </c>
    </row>
    <row r="42" spans="2:34" ht="9.75" customHeight="1">
      <c r="B42" s="22">
        <v>35</v>
      </c>
      <c r="C42" s="77" t="s">
        <v>387</v>
      </c>
      <c r="D42" s="17"/>
      <c r="E42" s="51"/>
      <c r="F42" s="52"/>
      <c r="G42" s="52"/>
      <c r="H42" s="52"/>
      <c r="I42" s="53"/>
      <c r="J42" s="102" t="e">
        <f t="shared" si="0"/>
        <v>#DIV/0!</v>
      </c>
      <c r="K42" s="103" t="e">
        <f t="shared" si="1"/>
        <v>#DIV/0!</v>
      </c>
      <c r="L42" s="110"/>
      <c r="M42" s="111"/>
      <c r="N42" s="111"/>
      <c r="O42" s="112"/>
      <c r="P42" s="102" t="e">
        <f t="shared" si="2"/>
        <v>#DIV/0!</v>
      </c>
      <c r="Q42" s="113" t="e">
        <f t="shared" si="3"/>
        <v>#DIV/0!</v>
      </c>
      <c r="R42" s="56"/>
      <c r="S42" s="52"/>
      <c r="T42" s="52"/>
      <c r="U42" s="57"/>
      <c r="V42" s="102" t="e">
        <f t="shared" si="4"/>
        <v>#DIV/0!</v>
      </c>
      <c r="W42" s="108" t="e">
        <f t="shared" si="5"/>
        <v>#DIV/0!</v>
      </c>
      <c r="X42" s="56"/>
      <c r="Y42" s="52"/>
      <c r="Z42" s="52"/>
      <c r="AA42" s="57"/>
      <c r="AB42" s="102" t="e">
        <f t="shared" si="6"/>
        <v>#DIV/0!</v>
      </c>
      <c r="AC42" s="108" t="e">
        <f t="shared" si="7"/>
        <v>#DIV/0!</v>
      </c>
      <c r="AD42" s="114"/>
      <c r="AE42" s="108">
        <f t="shared" si="8"/>
        <v>0</v>
      </c>
      <c r="AF42" s="109" t="e">
        <f t="shared" si="9"/>
        <v>#DIV/0!</v>
      </c>
      <c r="AG42" s="50" t="e">
        <f t="shared" si="10"/>
        <v>#DIV/0!</v>
      </c>
      <c r="AH42" s="3" t="e">
        <f t="shared" si="11"/>
        <v>#DIV/0!</v>
      </c>
    </row>
    <row r="43" spans="2:34" ht="9.75" customHeight="1">
      <c r="B43" s="22">
        <v>36</v>
      </c>
      <c r="C43" s="74" t="s">
        <v>388</v>
      </c>
      <c r="D43" s="17"/>
      <c r="E43" s="51"/>
      <c r="F43" s="52"/>
      <c r="G43" s="52"/>
      <c r="H43" s="52"/>
      <c r="I43" s="53"/>
      <c r="J43" s="102" t="e">
        <f t="shared" si="0"/>
        <v>#DIV/0!</v>
      </c>
      <c r="K43" s="103" t="e">
        <f t="shared" si="1"/>
        <v>#DIV/0!</v>
      </c>
      <c r="L43" s="110"/>
      <c r="M43" s="111"/>
      <c r="N43" s="111"/>
      <c r="O43" s="112"/>
      <c r="P43" s="102" t="e">
        <f t="shared" si="2"/>
        <v>#DIV/0!</v>
      </c>
      <c r="Q43" s="113" t="e">
        <f t="shared" si="3"/>
        <v>#DIV/0!</v>
      </c>
      <c r="R43" s="56"/>
      <c r="S43" s="52"/>
      <c r="T43" s="52"/>
      <c r="U43" s="57"/>
      <c r="V43" s="102" t="e">
        <f t="shared" si="4"/>
        <v>#DIV/0!</v>
      </c>
      <c r="W43" s="108" t="e">
        <f t="shared" si="5"/>
        <v>#DIV/0!</v>
      </c>
      <c r="X43" s="56"/>
      <c r="Y43" s="52"/>
      <c r="Z43" s="52"/>
      <c r="AA43" s="57"/>
      <c r="AB43" s="102" t="e">
        <f t="shared" si="6"/>
        <v>#DIV/0!</v>
      </c>
      <c r="AC43" s="108" t="e">
        <f t="shared" si="7"/>
        <v>#DIV/0!</v>
      </c>
      <c r="AD43" s="114"/>
      <c r="AE43" s="108">
        <f t="shared" si="8"/>
        <v>0</v>
      </c>
      <c r="AF43" s="109" t="e">
        <f t="shared" si="9"/>
        <v>#DIV/0!</v>
      </c>
      <c r="AG43" s="50" t="e">
        <f t="shared" si="10"/>
        <v>#DIV/0!</v>
      </c>
      <c r="AH43" s="3" t="e">
        <f t="shared" si="11"/>
        <v>#DIV/0!</v>
      </c>
    </row>
    <row r="44" spans="2:34" ht="9.75" customHeight="1">
      <c r="B44" s="22">
        <v>37</v>
      </c>
      <c r="C44" s="74" t="s">
        <v>389</v>
      </c>
      <c r="D44" s="17"/>
      <c r="E44" s="51"/>
      <c r="F44" s="52"/>
      <c r="G44" s="52"/>
      <c r="H44" s="52"/>
      <c r="I44" s="53"/>
      <c r="J44" s="102" t="e">
        <f t="shared" si="0"/>
        <v>#DIV/0!</v>
      </c>
      <c r="K44" s="103" t="e">
        <f t="shared" si="1"/>
        <v>#DIV/0!</v>
      </c>
      <c r="L44" s="110"/>
      <c r="M44" s="111"/>
      <c r="N44" s="111"/>
      <c r="O44" s="112"/>
      <c r="P44" s="102" t="e">
        <f t="shared" si="2"/>
        <v>#DIV/0!</v>
      </c>
      <c r="Q44" s="113" t="e">
        <f t="shared" si="3"/>
        <v>#DIV/0!</v>
      </c>
      <c r="R44" s="56"/>
      <c r="S44" s="52"/>
      <c r="T44" s="52"/>
      <c r="U44" s="57"/>
      <c r="V44" s="102" t="e">
        <f t="shared" si="4"/>
        <v>#DIV/0!</v>
      </c>
      <c r="W44" s="108" t="e">
        <f t="shared" si="5"/>
        <v>#DIV/0!</v>
      </c>
      <c r="X44" s="56"/>
      <c r="Y44" s="52"/>
      <c r="Z44" s="52"/>
      <c r="AA44" s="57"/>
      <c r="AB44" s="102" t="e">
        <f t="shared" si="6"/>
        <v>#DIV/0!</v>
      </c>
      <c r="AC44" s="108" t="e">
        <f t="shared" si="7"/>
        <v>#DIV/0!</v>
      </c>
      <c r="AD44" s="114"/>
      <c r="AE44" s="108">
        <f t="shared" si="8"/>
        <v>0</v>
      </c>
      <c r="AF44" s="109" t="e">
        <f t="shared" si="9"/>
        <v>#DIV/0!</v>
      </c>
      <c r="AG44" s="50" t="e">
        <f t="shared" si="10"/>
        <v>#DIV/0!</v>
      </c>
      <c r="AH44" s="3" t="e">
        <f t="shared" si="11"/>
        <v>#DIV/0!</v>
      </c>
    </row>
    <row r="45" spans="2:34" ht="9.75" customHeight="1">
      <c r="B45" s="22">
        <v>38</v>
      </c>
      <c r="C45" s="74" t="s">
        <v>390</v>
      </c>
      <c r="D45" s="17"/>
      <c r="E45" s="51"/>
      <c r="F45" s="52"/>
      <c r="G45" s="52"/>
      <c r="H45" s="52"/>
      <c r="I45" s="53"/>
      <c r="J45" s="102" t="e">
        <f t="shared" si="0"/>
        <v>#DIV/0!</v>
      </c>
      <c r="K45" s="103" t="e">
        <f t="shared" si="1"/>
        <v>#DIV/0!</v>
      </c>
      <c r="L45" s="110"/>
      <c r="M45" s="111"/>
      <c r="N45" s="111"/>
      <c r="O45" s="112"/>
      <c r="P45" s="102" t="e">
        <f t="shared" si="2"/>
        <v>#DIV/0!</v>
      </c>
      <c r="Q45" s="113" t="e">
        <f t="shared" si="3"/>
        <v>#DIV/0!</v>
      </c>
      <c r="R45" s="56"/>
      <c r="S45" s="52"/>
      <c r="T45" s="52"/>
      <c r="U45" s="57"/>
      <c r="V45" s="102" t="e">
        <f t="shared" si="4"/>
        <v>#DIV/0!</v>
      </c>
      <c r="W45" s="108" t="e">
        <f t="shared" si="5"/>
        <v>#DIV/0!</v>
      </c>
      <c r="X45" s="56"/>
      <c r="Y45" s="52"/>
      <c r="Z45" s="52"/>
      <c r="AA45" s="57"/>
      <c r="AB45" s="102" t="e">
        <f t="shared" si="6"/>
        <v>#DIV/0!</v>
      </c>
      <c r="AC45" s="108" t="e">
        <f t="shared" si="7"/>
        <v>#DIV/0!</v>
      </c>
      <c r="AD45" s="114"/>
      <c r="AE45" s="108">
        <f t="shared" si="8"/>
        <v>0</v>
      </c>
      <c r="AF45" s="109" t="e">
        <f aca="true" t="shared" si="12" ref="AF45:AF52">(K45+Q45+W45+AC45+AE45)</f>
        <v>#DIV/0!</v>
      </c>
      <c r="AG45" s="50" t="e">
        <f t="shared" si="10"/>
        <v>#DIV/0!</v>
      </c>
      <c r="AH45" s="3" t="e">
        <f t="shared" si="11"/>
        <v>#DIV/0!</v>
      </c>
    </row>
    <row r="46" spans="2:34" ht="9.75" customHeight="1">
      <c r="B46" s="22">
        <v>39</v>
      </c>
      <c r="C46" s="77" t="s">
        <v>391</v>
      </c>
      <c r="D46" s="17"/>
      <c r="E46" s="51"/>
      <c r="F46" s="52"/>
      <c r="G46" s="52"/>
      <c r="H46" s="52"/>
      <c r="I46" s="53"/>
      <c r="J46" s="102" t="e">
        <f t="shared" si="0"/>
        <v>#DIV/0!</v>
      </c>
      <c r="K46" s="103" t="e">
        <f t="shared" si="1"/>
        <v>#DIV/0!</v>
      </c>
      <c r="L46" s="110"/>
      <c r="M46" s="111"/>
      <c r="N46" s="111"/>
      <c r="O46" s="112"/>
      <c r="P46" s="102" t="e">
        <f t="shared" si="2"/>
        <v>#DIV/0!</v>
      </c>
      <c r="Q46" s="113" t="e">
        <f t="shared" si="3"/>
        <v>#DIV/0!</v>
      </c>
      <c r="R46" s="56"/>
      <c r="S46" s="52"/>
      <c r="T46" s="52"/>
      <c r="U46" s="57"/>
      <c r="V46" s="102" t="e">
        <f t="shared" si="4"/>
        <v>#DIV/0!</v>
      </c>
      <c r="W46" s="108" t="e">
        <f t="shared" si="5"/>
        <v>#DIV/0!</v>
      </c>
      <c r="X46" s="56"/>
      <c r="Y46" s="52"/>
      <c r="Z46" s="52"/>
      <c r="AA46" s="57"/>
      <c r="AB46" s="102" t="e">
        <f t="shared" si="6"/>
        <v>#DIV/0!</v>
      </c>
      <c r="AC46" s="108" t="e">
        <f t="shared" si="7"/>
        <v>#DIV/0!</v>
      </c>
      <c r="AD46" s="114"/>
      <c r="AE46" s="108">
        <f t="shared" si="8"/>
        <v>0</v>
      </c>
      <c r="AF46" s="109" t="e">
        <f t="shared" si="12"/>
        <v>#DIV/0!</v>
      </c>
      <c r="AG46" s="50" t="e">
        <f t="shared" si="10"/>
        <v>#DIV/0!</v>
      </c>
      <c r="AH46" s="3" t="e">
        <f t="shared" si="11"/>
        <v>#DIV/0!</v>
      </c>
    </row>
    <row r="47" spans="2:34" ht="9.75" customHeight="1">
      <c r="B47" s="22">
        <v>40</v>
      </c>
      <c r="C47" s="77" t="s">
        <v>392</v>
      </c>
      <c r="D47" s="17"/>
      <c r="E47" s="51"/>
      <c r="F47" s="52"/>
      <c r="G47" s="52"/>
      <c r="H47" s="52"/>
      <c r="I47" s="53"/>
      <c r="J47" s="102" t="e">
        <f t="shared" si="0"/>
        <v>#DIV/0!</v>
      </c>
      <c r="K47" s="103" t="e">
        <f t="shared" si="1"/>
        <v>#DIV/0!</v>
      </c>
      <c r="L47" s="110"/>
      <c r="M47" s="111"/>
      <c r="N47" s="111"/>
      <c r="O47" s="112"/>
      <c r="P47" s="102" t="e">
        <f t="shared" si="2"/>
        <v>#DIV/0!</v>
      </c>
      <c r="Q47" s="113" t="e">
        <f t="shared" si="3"/>
        <v>#DIV/0!</v>
      </c>
      <c r="R47" s="56"/>
      <c r="S47" s="52"/>
      <c r="T47" s="52"/>
      <c r="U47" s="57"/>
      <c r="V47" s="102" t="e">
        <f t="shared" si="4"/>
        <v>#DIV/0!</v>
      </c>
      <c r="W47" s="108" t="e">
        <f t="shared" si="5"/>
        <v>#DIV/0!</v>
      </c>
      <c r="X47" s="56"/>
      <c r="Y47" s="52"/>
      <c r="Z47" s="52"/>
      <c r="AA47" s="57"/>
      <c r="AB47" s="102" t="e">
        <f t="shared" si="6"/>
        <v>#DIV/0!</v>
      </c>
      <c r="AC47" s="108" t="e">
        <f t="shared" si="7"/>
        <v>#DIV/0!</v>
      </c>
      <c r="AD47" s="114"/>
      <c r="AE47" s="108">
        <f t="shared" si="8"/>
        <v>0</v>
      </c>
      <c r="AF47" s="109" t="e">
        <f t="shared" si="12"/>
        <v>#DIV/0!</v>
      </c>
      <c r="AG47" s="50" t="e">
        <f t="shared" si="10"/>
        <v>#DIV/0!</v>
      </c>
      <c r="AH47" s="3" t="e">
        <f t="shared" si="11"/>
        <v>#DIV/0!</v>
      </c>
    </row>
    <row r="48" spans="2:34" ht="9.75" customHeight="1">
      <c r="B48" s="22">
        <v>41</v>
      </c>
      <c r="C48" s="74" t="s">
        <v>393</v>
      </c>
      <c r="D48" s="17"/>
      <c r="E48" s="51"/>
      <c r="F48" s="52"/>
      <c r="G48" s="52"/>
      <c r="H48" s="52"/>
      <c r="I48" s="53"/>
      <c r="J48" s="102" t="e">
        <f>AVERAGE(E48:I48)</f>
        <v>#DIV/0!</v>
      </c>
      <c r="K48" s="103" t="e">
        <f t="shared" si="1"/>
        <v>#DIV/0!</v>
      </c>
      <c r="L48" s="110"/>
      <c r="M48" s="111"/>
      <c r="N48" s="111"/>
      <c r="O48" s="112"/>
      <c r="P48" s="102" t="e">
        <f>AVERAGE(L48:O48)</f>
        <v>#DIV/0!</v>
      </c>
      <c r="Q48" s="113" t="e">
        <f t="shared" si="3"/>
        <v>#DIV/0!</v>
      </c>
      <c r="R48" s="56"/>
      <c r="S48" s="52"/>
      <c r="T48" s="52"/>
      <c r="U48" s="57"/>
      <c r="V48" s="102" t="e">
        <f>AVERAGE(R48:U48)</f>
        <v>#DIV/0!</v>
      </c>
      <c r="W48" s="108" t="e">
        <f t="shared" si="5"/>
        <v>#DIV/0!</v>
      </c>
      <c r="X48" s="56"/>
      <c r="Y48" s="52"/>
      <c r="Z48" s="52"/>
      <c r="AA48" s="57"/>
      <c r="AB48" s="102" t="e">
        <f>AVERAGE(X48:AA48)</f>
        <v>#DIV/0!</v>
      </c>
      <c r="AC48" s="108" t="e">
        <f t="shared" si="7"/>
        <v>#DIV/0!</v>
      </c>
      <c r="AD48" s="114"/>
      <c r="AE48" s="108">
        <f t="shared" si="8"/>
        <v>0</v>
      </c>
      <c r="AF48" s="109" t="e">
        <f t="shared" si="12"/>
        <v>#DIV/0!</v>
      </c>
      <c r="AG48" s="50" t="e">
        <f t="shared" si="10"/>
        <v>#DIV/0!</v>
      </c>
      <c r="AH48" s="3" t="e">
        <f t="shared" si="11"/>
        <v>#DIV/0!</v>
      </c>
    </row>
    <row r="49" spans="2:34" ht="9.75" customHeight="1">
      <c r="B49" s="22">
        <v>42</v>
      </c>
      <c r="C49" s="74" t="s">
        <v>394</v>
      </c>
      <c r="D49" s="17"/>
      <c r="E49" s="51"/>
      <c r="F49" s="52"/>
      <c r="G49" s="52"/>
      <c r="H49" s="52"/>
      <c r="I49" s="53"/>
      <c r="J49" s="102" t="e">
        <f>AVERAGE(E49:I49)</f>
        <v>#DIV/0!</v>
      </c>
      <c r="K49" s="103" t="e">
        <f t="shared" si="1"/>
        <v>#DIV/0!</v>
      </c>
      <c r="L49" s="110"/>
      <c r="M49" s="111"/>
      <c r="N49" s="111"/>
      <c r="O49" s="112"/>
      <c r="P49" s="102" t="e">
        <f>AVERAGE(L49:O49)</f>
        <v>#DIV/0!</v>
      </c>
      <c r="Q49" s="113" t="e">
        <f t="shared" si="3"/>
        <v>#DIV/0!</v>
      </c>
      <c r="R49" s="56"/>
      <c r="S49" s="52"/>
      <c r="T49" s="52"/>
      <c r="U49" s="57"/>
      <c r="V49" s="102" t="e">
        <f>AVERAGE(R49:U49)</f>
        <v>#DIV/0!</v>
      </c>
      <c r="W49" s="108" t="e">
        <f t="shared" si="5"/>
        <v>#DIV/0!</v>
      </c>
      <c r="X49" s="56"/>
      <c r="Y49" s="52"/>
      <c r="Z49" s="52"/>
      <c r="AA49" s="57"/>
      <c r="AB49" s="102" t="e">
        <f>AVERAGE(X49:AA49)</f>
        <v>#DIV/0!</v>
      </c>
      <c r="AC49" s="108" t="e">
        <f t="shared" si="7"/>
        <v>#DIV/0!</v>
      </c>
      <c r="AD49" s="114"/>
      <c r="AE49" s="108">
        <f t="shared" si="8"/>
        <v>0</v>
      </c>
      <c r="AF49" s="109" t="e">
        <f t="shared" si="12"/>
        <v>#DIV/0!</v>
      </c>
      <c r="AG49" s="50" t="e">
        <f t="shared" si="10"/>
        <v>#DIV/0!</v>
      </c>
      <c r="AH49" s="3" t="e">
        <f t="shared" si="11"/>
        <v>#DIV/0!</v>
      </c>
    </row>
    <row r="50" spans="2:34" ht="9.75" customHeight="1" thickBot="1">
      <c r="B50" s="22">
        <v>43</v>
      </c>
      <c r="C50" s="82" t="s">
        <v>395</v>
      </c>
      <c r="D50" s="17"/>
      <c r="E50" s="51"/>
      <c r="F50" s="52"/>
      <c r="G50" s="52"/>
      <c r="H50" s="52"/>
      <c r="I50" s="53"/>
      <c r="J50" s="102" t="e">
        <f>AVERAGE(E50:I50)</f>
        <v>#DIV/0!</v>
      </c>
      <c r="K50" s="103" t="e">
        <f t="shared" si="1"/>
        <v>#DIV/0!</v>
      </c>
      <c r="L50" s="110"/>
      <c r="M50" s="111"/>
      <c r="N50" s="111"/>
      <c r="O50" s="112"/>
      <c r="P50" s="102" t="e">
        <f>AVERAGE(L50:O50)</f>
        <v>#DIV/0!</v>
      </c>
      <c r="Q50" s="113" t="e">
        <f t="shared" si="3"/>
        <v>#DIV/0!</v>
      </c>
      <c r="R50" s="56"/>
      <c r="S50" s="52"/>
      <c r="T50" s="52"/>
      <c r="U50" s="57"/>
      <c r="V50" s="102" t="e">
        <f>AVERAGE(R50:U50)</f>
        <v>#DIV/0!</v>
      </c>
      <c r="W50" s="108" t="e">
        <f t="shared" si="5"/>
        <v>#DIV/0!</v>
      </c>
      <c r="X50" s="56"/>
      <c r="Y50" s="52"/>
      <c r="Z50" s="52"/>
      <c r="AA50" s="57"/>
      <c r="AB50" s="102" t="e">
        <f>AVERAGE(X50:AA50)</f>
        <v>#DIV/0!</v>
      </c>
      <c r="AC50" s="108" t="e">
        <f t="shared" si="7"/>
        <v>#DIV/0!</v>
      </c>
      <c r="AD50" s="114"/>
      <c r="AE50" s="108">
        <f t="shared" si="8"/>
        <v>0</v>
      </c>
      <c r="AF50" s="109" t="e">
        <f t="shared" si="12"/>
        <v>#DIV/0!</v>
      </c>
      <c r="AG50" s="50" t="e">
        <f t="shared" si="10"/>
        <v>#DIV/0!</v>
      </c>
      <c r="AH50" s="3" t="e">
        <f t="shared" si="11"/>
        <v>#DIV/0!</v>
      </c>
    </row>
    <row r="51" spans="2:34" ht="9.75" customHeight="1">
      <c r="B51" s="22">
        <v>44</v>
      </c>
      <c r="C51" s="19"/>
      <c r="D51" s="17"/>
      <c r="E51" s="51"/>
      <c r="F51" s="52"/>
      <c r="G51" s="52"/>
      <c r="H51" s="52"/>
      <c r="I51" s="53"/>
      <c r="J51" s="102" t="e">
        <f>AVERAGE(E51:I51)</f>
        <v>#DIV/0!</v>
      </c>
      <c r="K51" s="103" t="e">
        <f t="shared" si="1"/>
        <v>#DIV/0!</v>
      </c>
      <c r="L51" s="110"/>
      <c r="M51" s="111"/>
      <c r="N51" s="111"/>
      <c r="O51" s="112"/>
      <c r="P51" s="102" t="e">
        <f>AVERAGE(L51:O51)</f>
        <v>#DIV/0!</v>
      </c>
      <c r="Q51" s="113" t="e">
        <f t="shared" si="3"/>
        <v>#DIV/0!</v>
      </c>
      <c r="R51" s="56"/>
      <c r="S51" s="52"/>
      <c r="T51" s="52"/>
      <c r="U51" s="57"/>
      <c r="V51" s="102" t="e">
        <f>AVERAGE(R51:U51)</f>
        <v>#DIV/0!</v>
      </c>
      <c r="W51" s="108" t="e">
        <f t="shared" si="5"/>
        <v>#DIV/0!</v>
      </c>
      <c r="X51" s="56"/>
      <c r="Y51" s="52"/>
      <c r="Z51" s="52"/>
      <c r="AA51" s="57"/>
      <c r="AB51" s="102" t="e">
        <f>AVERAGE(X51:AA51)</f>
        <v>#DIV/0!</v>
      </c>
      <c r="AC51" s="108" t="e">
        <f t="shared" si="7"/>
        <v>#DIV/0!</v>
      </c>
      <c r="AD51" s="114"/>
      <c r="AE51" s="108">
        <f t="shared" si="8"/>
        <v>0</v>
      </c>
      <c r="AF51" s="109" t="e">
        <f t="shared" si="12"/>
        <v>#DIV/0!</v>
      </c>
      <c r="AG51" s="50"/>
      <c r="AH51" s="3">
        <f t="shared" si="11"/>
        <v>0</v>
      </c>
    </row>
    <row r="52" spans="2:33" ht="9.75" customHeight="1" thickBot="1">
      <c r="B52" s="84">
        <v>45</v>
      </c>
      <c r="C52" s="20"/>
      <c r="D52" s="136"/>
      <c r="E52" s="60"/>
      <c r="F52" s="61"/>
      <c r="G52" s="61"/>
      <c r="H52" s="61"/>
      <c r="I52" s="62"/>
      <c r="J52" s="123" t="e">
        <f>AVERAGE(E52:I52)</f>
        <v>#DIV/0!</v>
      </c>
      <c r="K52" s="130" t="e">
        <f t="shared" si="1"/>
        <v>#DIV/0!</v>
      </c>
      <c r="L52" s="131"/>
      <c r="M52" s="132"/>
      <c r="N52" s="132"/>
      <c r="O52" s="133"/>
      <c r="P52" s="123" t="e">
        <f>AVERAGE(L52:O52)</f>
        <v>#DIV/0!</v>
      </c>
      <c r="Q52" s="134" t="e">
        <f t="shared" si="3"/>
        <v>#DIV/0!</v>
      </c>
      <c r="R52" s="65"/>
      <c r="S52" s="61"/>
      <c r="T52" s="61"/>
      <c r="U52" s="66"/>
      <c r="V52" s="123" t="e">
        <f>AVERAGE(R52:U52)</f>
        <v>#DIV/0!</v>
      </c>
      <c r="W52" s="134" t="e">
        <f t="shared" si="5"/>
        <v>#DIV/0!</v>
      </c>
      <c r="X52" s="65"/>
      <c r="Y52" s="61"/>
      <c r="Z52" s="61"/>
      <c r="AA52" s="66"/>
      <c r="AB52" s="123" t="e">
        <f>AVERAGE(X52:AA52)</f>
        <v>#DIV/0!</v>
      </c>
      <c r="AC52" s="134" t="e">
        <f t="shared" si="7"/>
        <v>#DIV/0!</v>
      </c>
      <c r="AD52" s="123"/>
      <c r="AE52" s="134">
        <f t="shared" si="8"/>
        <v>0</v>
      </c>
      <c r="AF52" s="135" t="e">
        <f t="shared" si="12"/>
        <v>#DIV/0!</v>
      </c>
      <c r="AG52" s="50"/>
    </row>
    <row r="53" spans="2:33" ht="13.5" customHeight="1" thickBot="1">
      <c r="B53" s="11"/>
      <c r="C53" s="11"/>
      <c r="D53" s="1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19" t="s">
        <v>61</v>
      </c>
      <c r="Y53" s="320"/>
      <c r="Z53" s="320"/>
      <c r="AA53" s="320"/>
      <c r="AB53" s="320"/>
      <c r="AC53" s="320"/>
      <c r="AD53" s="320"/>
      <c r="AE53" s="321"/>
      <c r="AF53" s="129"/>
      <c r="AG53" s="31"/>
    </row>
    <row r="54" spans="2:33" ht="9.75" customHeight="1" thickBot="1">
      <c r="B54" s="35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257" t="s">
        <v>62</v>
      </c>
      <c r="Y54" s="258"/>
      <c r="Z54" s="258"/>
      <c r="AA54" s="258"/>
      <c r="AB54" s="258"/>
      <c r="AC54" s="258"/>
      <c r="AD54" s="258"/>
      <c r="AE54" s="258"/>
      <c r="AF54" s="32"/>
      <c r="AG54" s="173"/>
    </row>
    <row r="55" spans="2:33" ht="9.75" customHeight="1" thickBot="1">
      <c r="B55" s="35"/>
      <c r="C55" s="35"/>
      <c r="D55" s="41"/>
      <c r="E55" s="42"/>
      <c r="F55" s="42"/>
      <c r="G55" s="42"/>
      <c r="H55" s="38"/>
      <c r="I55" s="38"/>
      <c r="J55" s="41"/>
      <c r="K55" s="42"/>
      <c r="L55" s="42"/>
      <c r="M55" s="42"/>
      <c r="N55" s="42"/>
      <c r="O55" s="42"/>
      <c r="Q55" s="38"/>
      <c r="R55" s="42"/>
      <c r="S55" s="42"/>
      <c r="T55" s="42"/>
      <c r="U55" s="42"/>
      <c r="V55" s="43"/>
      <c r="W55" s="39"/>
      <c r="X55" s="13"/>
      <c r="Y55" s="13"/>
      <c r="Z55" s="13"/>
      <c r="AA55" s="13"/>
      <c r="AB55" s="13"/>
      <c r="AC55" s="13"/>
      <c r="AD55" s="13"/>
      <c r="AE55" s="13"/>
      <c r="AF55" s="12"/>
      <c r="AG55" s="12"/>
    </row>
    <row r="56" spans="2:26" ht="12.75">
      <c r="B56" s="40"/>
      <c r="C56" s="40"/>
      <c r="D56" s="40"/>
      <c r="E56" s="37" t="s">
        <v>65</v>
      </c>
      <c r="F56" s="40"/>
      <c r="G56" s="40"/>
      <c r="H56" s="40"/>
      <c r="I56" s="40"/>
      <c r="J56" s="40"/>
      <c r="K56" s="38" t="s">
        <v>64</v>
      </c>
      <c r="M56" s="40"/>
      <c r="N56" s="40"/>
      <c r="O56" s="40"/>
      <c r="P56" s="40"/>
      <c r="Q56" s="40"/>
      <c r="R56" s="44" t="s">
        <v>66</v>
      </c>
      <c r="T56" s="44"/>
      <c r="U56" s="44"/>
      <c r="V56" s="44"/>
      <c r="W56" s="44"/>
      <c r="X56" s="6"/>
      <c r="Y56" s="6"/>
      <c r="Z56" s="6"/>
    </row>
    <row r="57" spans="2:23" ht="12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</sheetData>
  <sheetProtection password="D8A3" sheet="1" objects="1" scenarios="1"/>
  <protectedRanges>
    <protectedRange sqref="U3:W3" name="Rango2"/>
    <protectedRange sqref="D4:N4 S4:AC4 C51:C52 D8:I52 L8:O52 R8:U52 X8:AA52 AD8:AD52 AG8:AG52 AF53:AG54" name="Rango1"/>
  </protectedRanges>
  <mergeCells count="23">
    <mergeCell ref="B4:C4"/>
    <mergeCell ref="B5:C5"/>
    <mergeCell ref="X3:Z3"/>
    <mergeCell ref="AD6:AE6"/>
    <mergeCell ref="B6:B7"/>
    <mergeCell ref="X6:AC6"/>
    <mergeCell ref="O4:R4"/>
    <mergeCell ref="AF6:AG6"/>
    <mergeCell ref="X53:AE53"/>
    <mergeCell ref="X54:AE54"/>
    <mergeCell ref="D4:N4"/>
    <mergeCell ref="S4:AC4"/>
    <mergeCell ref="E5:AC5"/>
    <mergeCell ref="D6:D7"/>
    <mergeCell ref="E6:K6"/>
    <mergeCell ref="L6:Q6"/>
    <mergeCell ref="R6:W6"/>
    <mergeCell ref="B1:AD1"/>
    <mergeCell ref="B2:AD2"/>
    <mergeCell ref="B3:C3"/>
    <mergeCell ref="F3:O3"/>
    <mergeCell ref="U3:W3"/>
    <mergeCell ref="AA3:AC3"/>
  </mergeCells>
  <conditionalFormatting sqref="L8:O52 R8:U52 X8:AA52 AD8:AD52 E8:I52">
    <cfRule type="cellIs" priority="1" dxfId="0" operator="lessThan" stopIfTrue="1">
      <formula>1</formula>
    </cfRule>
    <cfRule type="cellIs" priority="2" dxfId="0" operator="greaterThan" stopIfTrue="1">
      <formula>5</formula>
    </cfRule>
  </conditionalFormatting>
  <printOptions horizontalCentered="1"/>
  <pageMargins left="0.3937007874015748" right="0.1968503937007874" top="0.1968503937007874" bottom="0.19685039370078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Dibujo Técnico</dc:creator>
  <cp:keywords/>
  <dc:description/>
  <cp:lastModifiedBy>Admin_coordinador</cp:lastModifiedBy>
  <cp:lastPrinted>2010-04-13T22:21:35Z</cp:lastPrinted>
  <dcterms:created xsi:type="dcterms:W3CDTF">2010-02-26T22:23:20Z</dcterms:created>
  <dcterms:modified xsi:type="dcterms:W3CDTF">2010-04-15T22:57:56Z</dcterms:modified>
  <cp:category/>
  <cp:version/>
  <cp:contentType/>
  <cp:contentStatus/>
</cp:coreProperties>
</file>